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3.xml" ContentType="application/vnd.openxmlformats-officedocument.drawing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4.xml" ContentType="application/vnd.openxmlformats-officedocument.drawing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15.xml" ContentType="application/vnd.openxmlformats-officedocument.drawing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6.xml" ContentType="application/vnd.openxmlformats-officedocument.drawing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 autoCompressPictures="0"/>
  <xr:revisionPtr revIDLastSave="0" documentId="10_ncr:8100000_{0E4BD799-FADC-4D5F-9607-ECB93DB46286}" xr6:coauthVersionLast="34" xr6:coauthVersionMax="34" xr10:uidLastSave="{00000000-0000-0000-0000-000000000000}"/>
  <bookViews>
    <workbookView xWindow="0" yWindow="0" windowWidth="20490" windowHeight="6750" xr2:uid="{00000000-000D-0000-FFFF-FFFF00000000}"/>
  </bookViews>
  <sheets>
    <sheet name="Summary" sheetId="16" r:id="rId1"/>
    <sheet name="Dacoity" sheetId="2" r:id="rId2"/>
    <sheet name="Robbery" sheetId="3" r:id="rId3"/>
    <sheet name="Murder" sheetId="4" r:id="rId4"/>
    <sheet name="Speedy Trial" sheetId="5" r:id="rId5"/>
    <sheet name="Riot" sheetId="6" r:id="rId6"/>
    <sheet name="Women &amp; Child Repression" sheetId="7" r:id="rId7"/>
    <sheet name="Kidnapping" sheetId="8" r:id="rId8"/>
    <sheet name="Police Assault" sheetId="9" r:id="rId9"/>
    <sheet name="Burglary" sheetId="10" r:id="rId10"/>
    <sheet name="Theft" sheetId="11" r:id="rId11"/>
    <sheet name="Other Cases" sheetId="12" r:id="rId12"/>
    <sheet name="Arms Act" sheetId="13" r:id="rId13"/>
    <sheet name="Explosive Act" sheetId="14" r:id="rId14"/>
    <sheet name="Narcotics" sheetId="1" r:id="rId15"/>
    <sheet name="Smuggling" sheetId="15" r:id="rId16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6" l="1"/>
  <c r="T3" i="16"/>
  <c r="U3" i="16"/>
  <c r="V3" i="16"/>
  <c r="W3" i="16"/>
  <c r="X3" i="16"/>
  <c r="Y3" i="16"/>
  <c r="Z3" i="16"/>
  <c r="AA3" i="16"/>
  <c r="AB3" i="16"/>
  <c r="AC3" i="16"/>
  <c r="AD3" i="16"/>
  <c r="AE3" i="16"/>
  <c r="AF3" i="16"/>
  <c r="S4" i="16"/>
  <c r="T4" i="16"/>
  <c r="U4" i="16"/>
  <c r="V4" i="16"/>
  <c r="W4" i="16"/>
  <c r="X4" i="16"/>
  <c r="Y4" i="16"/>
  <c r="Z4" i="16"/>
  <c r="AA4" i="16"/>
  <c r="AB4" i="16"/>
  <c r="AC4" i="16"/>
  <c r="AD4" i="16"/>
  <c r="AE4" i="16"/>
  <c r="AF4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S6" i="16"/>
  <c r="T6" i="16"/>
  <c r="U6" i="16"/>
  <c r="V6" i="16"/>
  <c r="W6" i="16"/>
  <c r="X6" i="16"/>
  <c r="Y6" i="16"/>
  <c r="Z6" i="16"/>
  <c r="AA6" i="16"/>
  <c r="AB6" i="16"/>
  <c r="AC6" i="16"/>
  <c r="AD6" i="16"/>
  <c r="AE6" i="16"/>
  <c r="AF6" i="16"/>
  <c r="S7" i="16"/>
  <c r="T7" i="16"/>
  <c r="U7" i="16"/>
  <c r="V7" i="16"/>
  <c r="W7" i="16"/>
  <c r="X7" i="16"/>
  <c r="Y7" i="16"/>
  <c r="Z7" i="16"/>
  <c r="AA7" i="16"/>
  <c r="AB7" i="16"/>
  <c r="AC7" i="16"/>
  <c r="AD7" i="16"/>
  <c r="AE7" i="16"/>
  <c r="AF7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AF11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AF15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AF16" i="16"/>
  <c r="V17" i="16"/>
  <c r="Z17" i="16"/>
  <c r="AA17" i="16"/>
  <c r="AC17" i="16"/>
  <c r="AD17" i="16"/>
  <c r="R4" i="16"/>
  <c r="R5" i="16"/>
  <c r="R6" i="16"/>
  <c r="R7" i="16"/>
  <c r="R8" i="16"/>
  <c r="R9" i="16"/>
  <c r="R10" i="16"/>
  <c r="R11" i="16"/>
  <c r="R12" i="16"/>
  <c r="R13" i="16"/>
  <c r="R14" i="16"/>
  <c r="R15" i="16"/>
  <c r="R16" i="16"/>
  <c r="R3" i="16"/>
  <c r="L17" i="16"/>
  <c r="AB17" i="16"/>
  <c r="B34" i="12"/>
  <c r="P17" i="16"/>
  <c r="AF17" i="16"/>
  <c r="O17" i="16"/>
  <c r="AE17" i="16"/>
  <c r="I17" i="16"/>
  <c r="Y17" i="16"/>
  <c r="H17" i="16"/>
  <c r="X17" i="16"/>
  <c r="G17" i="16"/>
  <c r="W17" i="16"/>
  <c r="E17" i="16"/>
  <c r="U17" i="16"/>
  <c r="D17" i="16"/>
  <c r="T17" i="16"/>
  <c r="C17" i="16"/>
  <c r="S17" i="16"/>
  <c r="B17" i="16"/>
  <c r="R17" i="16"/>
  <c r="B34" i="15"/>
  <c r="B34" i="9"/>
  <c r="B34" i="8"/>
  <c r="B34" i="7"/>
  <c r="B34" i="5"/>
  <c r="B34" i="4"/>
  <c r="B34" i="3"/>
  <c r="B34" i="2"/>
  <c r="N17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7" i="15"/>
  <c r="N17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7" i="14"/>
  <c r="N17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7" i="13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N17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7" i="12"/>
  <c r="N17" i="11"/>
  <c r="B20" i="11"/>
  <c r="B17" i="11"/>
  <c r="B20" i="10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20" i="2"/>
  <c r="N17" i="10"/>
  <c r="B17" i="10"/>
  <c r="N17" i="9"/>
  <c r="B17" i="9"/>
  <c r="N17" i="8"/>
  <c r="B17" i="8"/>
  <c r="N17" i="7"/>
  <c r="B17" i="7"/>
  <c r="N17" i="6"/>
  <c r="B17" i="6"/>
  <c r="N17" i="5"/>
  <c r="B17" i="5"/>
  <c r="N17" i="1"/>
  <c r="N17" i="2"/>
  <c r="N17" i="3"/>
  <c r="N17" i="4"/>
  <c r="B17" i="1"/>
  <c r="B17" i="2"/>
  <c r="B17" i="3"/>
  <c r="B17" i="4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20" i="1"/>
</calcChain>
</file>

<file path=xl/sharedStrings.xml><?xml version="1.0" encoding="utf-8"?>
<sst xmlns="http://schemas.openxmlformats.org/spreadsheetml/2006/main" count="156" uniqueCount="38">
  <si>
    <t>Narcotics</t>
  </si>
  <si>
    <t>Years</t>
  </si>
  <si>
    <t>Total Cases</t>
  </si>
  <si>
    <t>Year</t>
  </si>
  <si>
    <t>Dacoity</t>
  </si>
  <si>
    <t xml:space="preserve">Robbery </t>
  </si>
  <si>
    <t>Murder</t>
  </si>
  <si>
    <t>Total</t>
  </si>
  <si>
    <t>Speedy Trial</t>
  </si>
  <si>
    <t>Riot</t>
  </si>
  <si>
    <t>Women &amp; Child Repression</t>
  </si>
  <si>
    <t>Kidnapping</t>
  </si>
  <si>
    <t>Police Assault</t>
  </si>
  <si>
    <t>Dacoity % of total crime</t>
  </si>
  <si>
    <t>Robbery % of total crime</t>
  </si>
  <si>
    <t>Murder % of total crime</t>
  </si>
  <si>
    <t>Speedy Trial % of total crime</t>
  </si>
  <si>
    <t>Riot % of total crime</t>
  </si>
  <si>
    <t>Women &amp; Child Repression 
% of total crime</t>
  </si>
  <si>
    <t>Kidnapping % of total crime</t>
  </si>
  <si>
    <t>Police Assault % of total crime</t>
  </si>
  <si>
    <t xml:space="preserve">Burglary </t>
  </si>
  <si>
    <t>Burglary % of total crime</t>
  </si>
  <si>
    <t>Theft</t>
  </si>
  <si>
    <t>Theft % of total crime</t>
  </si>
  <si>
    <t>Other Cases</t>
  </si>
  <si>
    <t>Other Cases % of total crime</t>
  </si>
  <si>
    <t>Arms Act</t>
  </si>
  <si>
    <t>Arms Act % of total crime</t>
  </si>
  <si>
    <t>Explosive Act % of total crime</t>
  </si>
  <si>
    <t>Explosive Act</t>
  </si>
  <si>
    <t>Smuggling</t>
  </si>
  <si>
    <t>Smuggling % of total crime</t>
  </si>
  <si>
    <t>Narcotics % 
of total crime</t>
  </si>
  <si>
    <t xml:space="preserve">Data Source: 
http://www.police.gov.bd/Crime-Statistics-comparative.php?id=208 </t>
  </si>
  <si>
    <t>Number of Cases</t>
  </si>
  <si>
    <t xml:space="preserve">Source: Bangladesh Police ( http://www.police.gov.bd/en/comparative_crime_statistics:__2002_-_2015 ) </t>
  </si>
  <si>
    <t>Percentage/Ratio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</si>
</sst>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9" fontId="5" fillId="0" borderId="0" xfId="1" applyFont="1" applyFill="1" applyBorder="1" applyAlignment="1">
      <alignment horizontal="right" vertical="center"/>
    </xf>
    <xf numFmtId="9" fontId="5" fillId="0" borderId="0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All Categories Trend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Summary!$B$2</c:f>
              <c:strCache>
                <c:ptCount val="1"/>
                <c:pt idx="0">
                  <c:v>Dacoity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Summary!$B$3:$B$17</c:f>
              <c:numCache>
                <c:formatCode>General</c:formatCode>
                <c:ptCount val="15"/>
                <c:pt idx="0">
                  <c:v>963</c:v>
                </c:pt>
                <c:pt idx="1">
                  <c:v>949</c:v>
                </c:pt>
                <c:pt idx="2">
                  <c:v>885</c:v>
                </c:pt>
                <c:pt idx="3">
                  <c:v>796</c:v>
                </c:pt>
                <c:pt idx="4">
                  <c:v>795</c:v>
                </c:pt>
                <c:pt idx="5">
                  <c:v>1047</c:v>
                </c:pt>
                <c:pt idx="6">
                  <c:v>885</c:v>
                </c:pt>
                <c:pt idx="7">
                  <c:v>764</c:v>
                </c:pt>
                <c:pt idx="8">
                  <c:v>656</c:v>
                </c:pt>
                <c:pt idx="9">
                  <c:v>650</c:v>
                </c:pt>
                <c:pt idx="10">
                  <c:v>593</c:v>
                </c:pt>
                <c:pt idx="11">
                  <c:v>613</c:v>
                </c:pt>
                <c:pt idx="12">
                  <c:v>651</c:v>
                </c:pt>
                <c:pt idx="13">
                  <c:v>491</c:v>
                </c:pt>
                <c:pt idx="14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63-47F9-ADB4-01453C2F0535}"/>
            </c:ext>
          </c:extLst>
        </c:ser>
        <c:ser>
          <c:idx val="1"/>
          <c:order val="1"/>
          <c:tx>
            <c:strRef>
              <c:f>Summary!$C$2</c:f>
              <c:strCache>
                <c:ptCount val="1"/>
                <c:pt idx="0">
                  <c:v>Robbery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Summary!$C$3:$C$17</c:f>
              <c:numCache>
                <c:formatCode>General</c:formatCode>
                <c:ptCount val="15"/>
                <c:pt idx="0">
                  <c:v>1397</c:v>
                </c:pt>
                <c:pt idx="1">
                  <c:v>1170</c:v>
                </c:pt>
                <c:pt idx="2">
                  <c:v>1207</c:v>
                </c:pt>
                <c:pt idx="3">
                  <c:v>898</c:v>
                </c:pt>
                <c:pt idx="4">
                  <c:v>843</c:v>
                </c:pt>
                <c:pt idx="5">
                  <c:v>1298</c:v>
                </c:pt>
                <c:pt idx="6">
                  <c:v>1583</c:v>
                </c:pt>
                <c:pt idx="7">
                  <c:v>1298</c:v>
                </c:pt>
                <c:pt idx="8">
                  <c:v>1059</c:v>
                </c:pt>
                <c:pt idx="9">
                  <c:v>1069</c:v>
                </c:pt>
                <c:pt idx="10">
                  <c:v>964</c:v>
                </c:pt>
                <c:pt idx="11">
                  <c:v>1021</c:v>
                </c:pt>
                <c:pt idx="12">
                  <c:v>1155</c:v>
                </c:pt>
                <c:pt idx="13">
                  <c:v>933</c:v>
                </c:pt>
                <c:pt idx="14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3-47F9-ADB4-01453C2F0535}"/>
            </c:ext>
          </c:extLst>
        </c:ser>
        <c:ser>
          <c:idx val="2"/>
          <c:order val="2"/>
          <c:tx>
            <c:strRef>
              <c:f>Summary!$D$2</c:f>
              <c:strCache>
                <c:ptCount val="1"/>
                <c:pt idx="0">
                  <c:v>Murder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Summary!$D$3:$D$17</c:f>
              <c:numCache>
                <c:formatCode>General</c:formatCode>
                <c:ptCount val="15"/>
                <c:pt idx="0">
                  <c:v>3503</c:v>
                </c:pt>
                <c:pt idx="1">
                  <c:v>3471</c:v>
                </c:pt>
                <c:pt idx="2">
                  <c:v>3902</c:v>
                </c:pt>
                <c:pt idx="3">
                  <c:v>3592</c:v>
                </c:pt>
                <c:pt idx="4">
                  <c:v>4166</c:v>
                </c:pt>
                <c:pt idx="5">
                  <c:v>3863</c:v>
                </c:pt>
                <c:pt idx="6">
                  <c:v>4099</c:v>
                </c:pt>
                <c:pt idx="7">
                  <c:v>4219</c:v>
                </c:pt>
                <c:pt idx="8">
                  <c:v>3988</c:v>
                </c:pt>
                <c:pt idx="9">
                  <c:v>3966</c:v>
                </c:pt>
                <c:pt idx="10">
                  <c:v>4114</c:v>
                </c:pt>
                <c:pt idx="11">
                  <c:v>4393</c:v>
                </c:pt>
                <c:pt idx="12">
                  <c:v>4514</c:v>
                </c:pt>
                <c:pt idx="13">
                  <c:v>4035</c:v>
                </c:pt>
                <c:pt idx="14">
                  <c:v>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63-47F9-ADB4-01453C2F0535}"/>
            </c:ext>
          </c:extLst>
        </c:ser>
        <c:ser>
          <c:idx val="3"/>
          <c:order val="3"/>
          <c:tx>
            <c:strRef>
              <c:f>Summary!$E$2</c:f>
              <c:strCache>
                <c:ptCount val="1"/>
                <c:pt idx="0">
                  <c:v>Speedy Trial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Summary!$E$3:$E$17</c:f>
              <c:numCache>
                <c:formatCode>General</c:formatCode>
                <c:ptCount val="15"/>
                <c:pt idx="0">
                  <c:v>1693</c:v>
                </c:pt>
                <c:pt idx="1">
                  <c:v>2179</c:v>
                </c:pt>
                <c:pt idx="2">
                  <c:v>2053</c:v>
                </c:pt>
                <c:pt idx="3">
                  <c:v>1814</c:v>
                </c:pt>
                <c:pt idx="4">
                  <c:v>1638</c:v>
                </c:pt>
                <c:pt idx="5">
                  <c:v>1980</c:v>
                </c:pt>
                <c:pt idx="6">
                  <c:v>1700</c:v>
                </c:pt>
                <c:pt idx="7">
                  <c:v>1817</c:v>
                </c:pt>
                <c:pt idx="8">
                  <c:v>1666</c:v>
                </c:pt>
                <c:pt idx="9">
                  <c:v>1863</c:v>
                </c:pt>
                <c:pt idx="10">
                  <c:v>1907</c:v>
                </c:pt>
                <c:pt idx="11">
                  <c:v>1896</c:v>
                </c:pt>
                <c:pt idx="12">
                  <c:v>1716</c:v>
                </c:pt>
                <c:pt idx="13">
                  <c:v>1544</c:v>
                </c:pt>
                <c:pt idx="14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63-47F9-ADB4-01453C2F0535}"/>
            </c:ext>
          </c:extLst>
        </c:ser>
        <c:ser>
          <c:idx val="4"/>
          <c:order val="4"/>
          <c:tx>
            <c:strRef>
              <c:f>Summary!$F$2</c:f>
              <c:strCache>
                <c:ptCount val="1"/>
                <c:pt idx="0">
                  <c:v>Riot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Summary!$F$3:$F$17</c:f>
              <c:numCache>
                <c:formatCode>General</c:formatCode>
                <c:ptCount val="15"/>
                <c:pt idx="0">
                  <c:v>1276</c:v>
                </c:pt>
                <c:pt idx="1">
                  <c:v>890</c:v>
                </c:pt>
                <c:pt idx="2">
                  <c:v>754</c:v>
                </c:pt>
                <c:pt idx="3">
                  <c:v>570</c:v>
                </c:pt>
                <c:pt idx="4">
                  <c:v>570</c:v>
                </c:pt>
                <c:pt idx="5">
                  <c:v>263</c:v>
                </c:pt>
                <c:pt idx="6">
                  <c:v>203</c:v>
                </c:pt>
                <c:pt idx="7">
                  <c:v>112</c:v>
                </c:pt>
                <c:pt idx="8">
                  <c:v>130</c:v>
                </c:pt>
                <c:pt idx="9">
                  <c:v>109</c:v>
                </c:pt>
                <c:pt idx="10">
                  <c:v>94</c:v>
                </c:pt>
                <c:pt idx="11">
                  <c:v>172</c:v>
                </c:pt>
                <c:pt idx="12">
                  <c:v>79</c:v>
                </c:pt>
                <c:pt idx="13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63-47F9-ADB4-01453C2F0535}"/>
            </c:ext>
          </c:extLst>
        </c:ser>
        <c:ser>
          <c:idx val="5"/>
          <c:order val="5"/>
          <c:tx>
            <c:strRef>
              <c:f>Summary!$G$2</c:f>
              <c:strCache>
                <c:ptCount val="1"/>
                <c:pt idx="0">
                  <c:v>Women &amp; Child Repression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Summary!$G$3:$G$17</c:f>
              <c:numCache>
                <c:formatCode>General</c:formatCode>
                <c:ptCount val="15"/>
                <c:pt idx="0">
                  <c:v>18967</c:v>
                </c:pt>
                <c:pt idx="1">
                  <c:v>20717</c:v>
                </c:pt>
                <c:pt idx="2">
                  <c:v>13318</c:v>
                </c:pt>
                <c:pt idx="3">
                  <c:v>11981</c:v>
                </c:pt>
                <c:pt idx="4">
                  <c:v>11730</c:v>
                </c:pt>
                <c:pt idx="5">
                  <c:v>15217</c:v>
                </c:pt>
                <c:pt idx="6">
                  <c:v>15246</c:v>
                </c:pt>
                <c:pt idx="7">
                  <c:v>13997</c:v>
                </c:pt>
                <c:pt idx="8">
                  <c:v>17752</c:v>
                </c:pt>
                <c:pt idx="9">
                  <c:v>21389</c:v>
                </c:pt>
                <c:pt idx="10">
                  <c:v>20947</c:v>
                </c:pt>
                <c:pt idx="11">
                  <c:v>19601</c:v>
                </c:pt>
                <c:pt idx="12">
                  <c:v>21291</c:v>
                </c:pt>
                <c:pt idx="13">
                  <c:v>21220</c:v>
                </c:pt>
                <c:pt idx="14">
                  <c:v>14492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63-47F9-ADB4-01453C2F0535}"/>
            </c:ext>
          </c:extLst>
        </c:ser>
        <c:ser>
          <c:idx val="6"/>
          <c:order val="6"/>
          <c:tx>
            <c:strRef>
              <c:f>Summary!$H$2</c:f>
              <c:strCache>
                <c:ptCount val="1"/>
                <c:pt idx="0">
                  <c:v>Kidnapping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Summary!$H$3:$H$17</c:f>
              <c:numCache>
                <c:formatCode>General</c:formatCode>
                <c:ptCount val="15"/>
                <c:pt idx="0">
                  <c:v>1276</c:v>
                </c:pt>
                <c:pt idx="1">
                  <c:v>890</c:v>
                </c:pt>
                <c:pt idx="2">
                  <c:v>754</c:v>
                </c:pt>
                <c:pt idx="3">
                  <c:v>570</c:v>
                </c:pt>
                <c:pt idx="4">
                  <c:v>570</c:v>
                </c:pt>
                <c:pt idx="5">
                  <c:v>263</c:v>
                </c:pt>
                <c:pt idx="6">
                  <c:v>203</c:v>
                </c:pt>
                <c:pt idx="7">
                  <c:v>112</c:v>
                </c:pt>
                <c:pt idx="8">
                  <c:v>130</c:v>
                </c:pt>
                <c:pt idx="9">
                  <c:v>109</c:v>
                </c:pt>
                <c:pt idx="10">
                  <c:v>94</c:v>
                </c:pt>
                <c:pt idx="11">
                  <c:v>172</c:v>
                </c:pt>
                <c:pt idx="12">
                  <c:v>79</c:v>
                </c:pt>
                <c:pt idx="13">
                  <c:v>93</c:v>
                </c:pt>
                <c:pt idx="14">
                  <c:v>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63-47F9-ADB4-01453C2F0535}"/>
            </c:ext>
          </c:extLst>
        </c:ser>
        <c:ser>
          <c:idx val="7"/>
          <c:order val="7"/>
          <c:tx>
            <c:strRef>
              <c:f>Summary!$I$2</c:f>
              <c:strCache>
                <c:ptCount val="1"/>
                <c:pt idx="0">
                  <c:v>Police Assault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Summary!$I$3:$I$17</c:f>
              <c:numCache>
                <c:formatCode>General</c:formatCode>
                <c:ptCount val="15"/>
                <c:pt idx="0">
                  <c:v>281</c:v>
                </c:pt>
                <c:pt idx="1">
                  <c:v>271</c:v>
                </c:pt>
                <c:pt idx="2">
                  <c:v>280</c:v>
                </c:pt>
                <c:pt idx="3">
                  <c:v>240</c:v>
                </c:pt>
                <c:pt idx="4">
                  <c:v>337</c:v>
                </c:pt>
                <c:pt idx="5">
                  <c:v>278</c:v>
                </c:pt>
                <c:pt idx="6">
                  <c:v>296</c:v>
                </c:pt>
                <c:pt idx="7">
                  <c:v>357</c:v>
                </c:pt>
                <c:pt idx="8">
                  <c:v>473</c:v>
                </c:pt>
                <c:pt idx="9">
                  <c:v>581</c:v>
                </c:pt>
                <c:pt idx="10">
                  <c:v>659</c:v>
                </c:pt>
                <c:pt idx="11">
                  <c:v>1257</c:v>
                </c:pt>
                <c:pt idx="12">
                  <c:v>702</c:v>
                </c:pt>
                <c:pt idx="13">
                  <c:v>629</c:v>
                </c:pt>
                <c:pt idx="1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63-47F9-ADB4-01453C2F0535}"/>
            </c:ext>
          </c:extLst>
        </c:ser>
        <c:ser>
          <c:idx val="8"/>
          <c:order val="8"/>
          <c:tx>
            <c:strRef>
              <c:f>Summary!$J$2</c:f>
              <c:strCache>
                <c:ptCount val="1"/>
                <c:pt idx="0">
                  <c:v>Burglary 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Summary!$J$3:$J$17</c:f>
              <c:numCache>
                <c:formatCode>General</c:formatCode>
                <c:ptCount val="15"/>
                <c:pt idx="0">
                  <c:v>3959</c:v>
                </c:pt>
                <c:pt idx="1">
                  <c:v>3883</c:v>
                </c:pt>
                <c:pt idx="2">
                  <c:v>3356</c:v>
                </c:pt>
                <c:pt idx="3">
                  <c:v>3270</c:v>
                </c:pt>
                <c:pt idx="4">
                  <c:v>2991</c:v>
                </c:pt>
                <c:pt idx="5">
                  <c:v>4439</c:v>
                </c:pt>
                <c:pt idx="6">
                  <c:v>4552</c:v>
                </c:pt>
                <c:pt idx="7">
                  <c:v>3456</c:v>
                </c:pt>
                <c:pt idx="8">
                  <c:v>3101</c:v>
                </c:pt>
                <c:pt idx="9">
                  <c:v>3134</c:v>
                </c:pt>
                <c:pt idx="10">
                  <c:v>2927</c:v>
                </c:pt>
                <c:pt idx="11">
                  <c:v>2762</c:v>
                </c:pt>
                <c:pt idx="12">
                  <c:v>2809</c:v>
                </c:pt>
                <c:pt idx="13">
                  <c:v>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A63-47F9-ADB4-01453C2F0535}"/>
            </c:ext>
          </c:extLst>
        </c:ser>
        <c:ser>
          <c:idx val="9"/>
          <c:order val="9"/>
          <c:tx>
            <c:strRef>
              <c:f>Summary!$K$2</c:f>
              <c:strCache>
                <c:ptCount val="1"/>
                <c:pt idx="0">
                  <c:v>Theft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Summary!$K$3:$K$17</c:f>
              <c:numCache>
                <c:formatCode>General</c:formatCode>
                <c:ptCount val="15"/>
                <c:pt idx="0">
                  <c:v>8245</c:v>
                </c:pt>
                <c:pt idx="1">
                  <c:v>8234</c:v>
                </c:pt>
                <c:pt idx="2">
                  <c:v>8605</c:v>
                </c:pt>
                <c:pt idx="3">
                  <c:v>8101</c:v>
                </c:pt>
                <c:pt idx="4">
                  <c:v>8332</c:v>
                </c:pt>
                <c:pt idx="5">
                  <c:v>12015</c:v>
                </c:pt>
                <c:pt idx="6">
                  <c:v>12188</c:v>
                </c:pt>
                <c:pt idx="7">
                  <c:v>9171</c:v>
                </c:pt>
                <c:pt idx="8">
                  <c:v>8529</c:v>
                </c:pt>
                <c:pt idx="9">
                  <c:v>8873</c:v>
                </c:pt>
                <c:pt idx="10">
                  <c:v>8598</c:v>
                </c:pt>
                <c:pt idx="11">
                  <c:v>7882</c:v>
                </c:pt>
                <c:pt idx="12">
                  <c:v>7660</c:v>
                </c:pt>
                <c:pt idx="13">
                  <c:v>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A63-47F9-ADB4-01453C2F0535}"/>
            </c:ext>
          </c:extLst>
        </c:ser>
        <c:ser>
          <c:idx val="10"/>
          <c:order val="10"/>
          <c:tx>
            <c:strRef>
              <c:f>Summary!$L$2</c:f>
              <c:strCache>
                <c:ptCount val="1"/>
                <c:pt idx="0">
                  <c:v>Other Cases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Summary!$L$3:$L$17</c:f>
              <c:numCache>
                <c:formatCode>General</c:formatCode>
                <c:ptCount val="15"/>
                <c:pt idx="0">
                  <c:v>68898</c:v>
                </c:pt>
                <c:pt idx="1">
                  <c:v>66194</c:v>
                </c:pt>
                <c:pt idx="2">
                  <c:v>67531</c:v>
                </c:pt>
                <c:pt idx="3">
                  <c:v>70046</c:v>
                </c:pt>
                <c:pt idx="4">
                  <c:v>76381</c:v>
                </c:pt>
                <c:pt idx="5">
                  <c:v>93224</c:v>
                </c:pt>
                <c:pt idx="6">
                  <c:v>87417</c:v>
                </c:pt>
                <c:pt idx="7">
                  <c:v>87022</c:v>
                </c:pt>
                <c:pt idx="8">
                  <c:v>87139</c:v>
                </c:pt>
                <c:pt idx="9">
                  <c:v>88355</c:v>
                </c:pt>
                <c:pt idx="10">
                  <c:v>96112</c:v>
                </c:pt>
                <c:pt idx="11">
                  <c:v>93930</c:v>
                </c:pt>
                <c:pt idx="12">
                  <c:v>90400</c:v>
                </c:pt>
                <c:pt idx="13">
                  <c:v>84137</c:v>
                </c:pt>
                <c:pt idx="14">
                  <c:v>89576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A63-47F9-ADB4-01453C2F0535}"/>
            </c:ext>
          </c:extLst>
        </c:ser>
        <c:ser>
          <c:idx val="11"/>
          <c:order val="11"/>
          <c:tx>
            <c:strRef>
              <c:f>Summary!$M$2</c:f>
              <c:strCache>
                <c:ptCount val="1"/>
                <c:pt idx="0">
                  <c:v>Arms Act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Summary!$M$3:$M$17</c:f>
              <c:numCache>
                <c:formatCode>General</c:formatCode>
                <c:ptCount val="15"/>
                <c:pt idx="0">
                  <c:v>3060</c:v>
                </c:pt>
                <c:pt idx="1">
                  <c:v>2293</c:v>
                </c:pt>
                <c:pt idx="2">
                  <c:v>2370</c:v>
                </c:pt>
                <c:pt idx="3">
                  <c:v>1836</c:v>
                </c:pt>
                <c:pt idx="4">
                  <c:v>1552</c:v>
                </c:pt>
                <c:pt idx="5">
                  <c:v>1746</c:v>
                </c:pt>
                <c:pt idx="6">
                  <c:v>1529</c:v>
                </c:pt>
                <c:pt idx="7">
                  <c:v>1721</c:v>
                </c:pt>
                <c:pt idx="8">
                  <c:v>1575</c:v>
                </c:pt>
                <c:pt idx="9">
                  <c:v>1269</c:v>
                </c:pt>
                <c:pt idx="10">
                  <c:v>1115</c:v>
                </c:pt>
                <c:pt idx="11">
                  <c:v>1517</c:v>
                </c:pt>
                <c:pt idx="12">
                  <c:v>2023</c:v>
                </c:pt>
                <c:pt idx="13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A63-47F9-ADB4-01453C2F0535}"/>
            </c:ext>
          </c:extLst>
        </c:ser>
        <c:ser>
          <c:idx val="12"/>
          <c:order val="12"/>
          <c:tx>
            <c:strRef>
              <c:f>Summary!$N$2</c:f>
              <c:strCache>
                <c:ptCount val="1"/>
                <c:pt idx="0">
                  <c:v>Explosive Act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Summary!$N$3:$N$17</c:f>
              <c:numCache>
                <c:formatCode>General</c:formatCode>
                <c:ptCount val="15"/>
                <c:pt idx="0">
                  <c:v>570</c:v>
                </c:pt>
                <c:pt idx="1">
                  <c:v>499</c:v>
                </c:pt>
                <c:pt idx="2">
                  <c:v>477</c:v>
                </c:pt>
                <c:pt idx="3">
                  <c:v>595</c:v>
                </c:pt>
                <c:pt idx="4">
                  <c:v>308</c:v>
                </c:pt>
                <c:pt idx="5">
                  <c:v>232</c:v>
                </c:pt>
                <c:pt idx="6">
                  <c:v>239</c:v>
                </c:pt>
                <c:pt idx="7">
                  <c:v>227</c:v>
                </c:pt>
                <c:pt idx="8">
                  <c:v>253</c:v>
                </c:pt>
                <c:pt idx="9">
                  <c:v>207</c:v>
                </c:pt>
                <c:pt idx="10">
                  <c:v>289</c:v>
                </c:pt>
                <c:pt idx="11">
                  <c:v>1007</c:v>
                </c:pt>
                <c:pt idx="12">
                  <c:v>520</c:v>
                </c:pt>
                <c:pt idx="13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A63-47F9-ADB4-01453C2F0535}"/>
            </c:ext>
          </c:extLst>
        </c:ser>
        <c:ser>
          <c:idx val="13"/>
          <c:order val="13"/>
          <c:tx>
            <c:strRef>
              <c:f>Summary!$O$2</c:f>
              <c:strCache>
                <c:ptCount val="1"/>
                <c:pt idx="0">
                  <c:v>Narcotics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Summary!$O$3:$O$17</c:f>
              <c:numCache>
                <c:formatCode>General</c:formatCode>
                <c:ptCount val="15"/>
                <c:pt idx="0">
                  <c:v>9018</c:v>
                </c:pt>
                <c:pt idx="1">
                  <c:v>9494</c:v>
                </c:pt>
                <c:pt idx="2">
                  <c:v>9505</c:v>
                </c:pt>
                <c:pt idx="3">
                  <c:v>14195</c:v>
                </c:pt>
                <c:pt idx="4">
                  <c:v>15479</c:v>
                </c:pt>
                <c:pt idx="5">
                  <c:v>15622</c:v>
                </c:pt>
                <c:pt idx="6">
                  <c:v>19263</c:v>
                </c:pt>
                <c:pt idx="7">
                  <c:v>24272</c:v>
                </c:pt>
                <c:pt idx="8">
                  <c:v>29344</c:v>
                </c:pt>
                <c:pt idx="9">
                  <c:v>31696</c:v>
                </c:pt>
                <c:pt idx="10">
                  <c:v>37264</c:v>
                </c:pt>
                <c:pt idx="11">
                  <c:v>35832</c:v>
                </c:pt>
                <c:pt idx="12">
                  <c:v>42501</c:v>
                </c:pt>
                <c:pt idx="13">
                  <c:v>47692</c:v>
                </c:pt>
                <c:pt idx="14">
                  <c:v>61798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63-47F9-ADB4-01453C2F0535}"/>
            </c:ext>
          </c:extLst>
        </c:ser>
        <c:ser>
          <c:idx val="14"/>
          <c:order val="14"/>
          <c:tx>
            <c:strRef>
              <c:f>Summary!$P$2</c:f>
              <c:strCache>
                <c:ptCount val="1"/>
                <c:pt idx="0">
                  <c:v>Smuggling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Summary!$P$3:$P$17</c:f>
              <c:numCache>
                <c:formatCode>General</c:formatCode>
                <c:ptCount val="15"/>
                <c:pt idx="0">
                  <c:v>4746</c:v>
                </c:pt>
                <c:pt idx="1">
                  <c:v>4499</c:v>
                </c:pt>
                <c:pt idx="2">
                  <c:v>4182</c:v>
                </c:pt>
                <c:pt idx="3">
                  <c:v>4334</c:v>
                </c:pt>
                <c:pt idx="4">
                  <c:v>4734</c:v>
                </c:pt>
                <c:pt idx="5">
                  <c:v>5202</c:v>
                </c:pt>
                <c:pt idx="6">
                  <c:v>7962</c:v>
                </c:pt>
                <c:pt idx="7">
                  <c:v>7817</c:v>
                </c:pt>
                <c:pt idx="8">
                  <c:v>6363</c:v>
                </c:pt>
                <c:pt idx="9">
                  <c:v>5714</c:v>
                </c:pt>
                <c:pt idx="10">
                  <c:v>6578</c:v>
                </c:pt>
                <c:pt idx="11">
                  <c:v>6437</c:v>
                </c:pt>
                <c:pt idx="12">
                  <c:v>6788</c:v>
                </c:pt>
                <c:pt idx="13">
                  <c:v>6179</c:v>
                </c:pt>
                <c:pt idx="14">
                  <c:v>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63-47F9-ADB4-01453C2F0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0656"/>
        <c:axId val="115036928"/>
      </c:lineChart>
      <c:catAx>
        <c:axId val="115030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6928"/>
        <c:crosses val="autoZero"/>
        <c:auto val="1"/>
        <c:lblAlgn val="ctr"/>
        <c:lblOffset val="100"/>
        <c:noMultiLvlLbl val="0"/>
      </c:catAx>
      <c:valAx>
        <c:axId val="1150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3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6E-45C2-985C-619EAF5E30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411520"/>
        <c:axId val="128413056"/>
      </c:lineChart>
      <c:catAx>
        <c:axId val="12841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13056"/>
        <c:crosses val="autoZero"/>
        <c:auto val="1"/>
        <c:lblAlgn val="ctr"/>
        <c:lblOffset val="100"/>
        <c:noMultiLvlLbl val="0"/>
      </c:catAx>
      <c:valAx>
        <c:axId val="128413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41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Murder!$B$19</c:f>
              <c:strCache>
                <c:ptCount val="1"/>
                <c:pt idx="0">
                  <c:v>Murder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Murder!$A$20:$A$34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Murder!$B$20:$B$34</c:f>
              <c:numCache>
                <c:formatCode>0.000%</c:formatCode>
                <c:ptCount val="15"/>
                <c:pt idx="0">
                  <c:v>2.7449536108324974E-2</c:v>
                </c:pt>
                <c:pt idx="1">
                  <c:v>2.7626771941833349E-2</c:v>
                </c:pt>
                <c:pt idx="2">
                  <c:v>3.2701155686665602E-2</c:v>
                </c:pt>
                <c:pt idx="3">
                  <c:v>2.9195419115196734E-2</c:v>
                </c:pt>
                <c:pt idx="4">
                  <c:v>3.1904302409287932E-2</c:v>
                </c:pt>
                <c:pt idx="5">
                  <c:v>2.4573791348600507E-2</c:v>
                </c:pt>
                <c:pt idx="6">
                  <c:v>2.5946486558340032E-2</c:v>
                </c:pt>
                <c:pt idx="7">
                  <c:v>2.6854138554370244E-2</c:v>
                </c:pt>
                <c:pt idx="8">
                  <c:v>2.448157742882049E-2</c:v>
                </c:pt>
                <c:pt idx="9">
                  <c:v>2.3375199655796354E-2</c:v>
                </c:pt>
                <c:pt idx="10">
                  <c:v>2.2430986821658932E-2</c:v>
                </c:pt>
                <c:pt idx="11">
                  <c:v>2.4514645729049826E-2</c:v>
                </c:pt>
                <c:pt idx="12">
                  <c:v>2.4568794256758595E-2</c:v>
                </c:pt>
                <c:pt idx="13">
                  <c:v>2.2431621080720481E-2</c:v>
                </c:pt>
                <c:pt idx="14">
                  <c:v>1.9820555549424475E-2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0-4A1F-89C4-9F4D20165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582016"/>
        <c:axId val="128583552"/>
      </c:lineChart>
      <c:catAx>
        <c:axId val="1285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3552"/>
        <c:crosses val="autoZero"/>
        <c:auto val="1"/>
        <c:lblAlgn val="ctr"/>
        <c:lblOffset val="100"/>
        <c:noMultiLvlLbl val="0"/>
      </c:catAx>
      <c:valAx>
        <c:axId val="1285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8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'Speedy Trial'!$B$1</c:f>
              <c:strCache>
                <c:ptCount val="1"/>
                <c:pt idx="0">
                  <c:v>Speedy Trial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'Speedy Trial'!$A$2:$A$16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'Speedy Trial'!$B$2:$B$16</c:f>
              <c:numCache>
                <c:formatCode>General</c:formatCode>
                <c:ptCount val="15"/>
                <c:pt idx="0">
                  <c:v>1693</c:v>
                </c:pt>
                <c:pt idx="1">
                  <c:v>2179</c:v>
                </c:pt>
                <c:pt idx="2">
                  <c:v>2053</c:v>
                </c:pt>
                <c:pt idx="3">
                  <c:v>1814</c:v>
                </c:pt>
                <c:pt idx="4">
                  <c:v>1638</c:v>
                </c:pt>
                <c:pt idx="5">
                  <c:v>1980</c:v>
                </c:pt>
                <c:pt idx="6">
                  <c:v>1700</c:v>
                </c:pt>
                <c:pt idx="7">
                  <c:v>1817</c:v>
                </c:pt>
                <c:pt idx="8">
                  <c:v>1666</c:v>
                </c:pt>
                <c:pt idx="9">
                  <c:v>1863</c:v>
                </c:pt>
                <c:pt idx="10">
                  <c:v>1907</c:v>
                </c:pt>
                <c:pt idx="11">
                  <c:v>1896</c:v>
                </c:pt>
                <c:pt idx="12">
                  <c:v>1716</c:v>
                </c:pt>
                <c:pt idx="13">
                  <c:v>1544</c:v>
                </c:pt>
                <c:pt idx="14">
                  <c:v>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D-4ED4-B99E-8CEB0FEA3D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8715008"/>
        <c:axId val="128749952"/>
      </c:lineChart>
      <c:catAx>
        <c:axId val="12871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49952"/>
        <c:crosses val="autoZero"/>
        <c:auto val="1"/>
        <c:lblAlgn val="ctr"/>
        <c:lblOffset val="100"/>
        <c:noMultiLvlLbl val="0"/>
      </c:catAx>
      <c:valAx>
        <c:axId val="12874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98-4504-94A1-B2715C1F03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767488"/>
        <c:axId val="128769024"/>
      </c:lineChart>
      <c:catAx>
        <c:axId val="1287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69024"/>
        <c:crosses val="autoZero"/>
        <c:auto val="1"/>
        <c:lblAlgn val="ctr"/>
        <c:lblOffset val="100"/>
        <c:noMultiLvlLbl val="0"/>
      </c:catAx>
      <c:valAx>
        <c:axId val="128769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76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'Speedy Trial'!$B$19</c:f>
              <c:strCache>
                <c:ptCount val="1"/>
                <c:pt idx="0">
                  <c:v>Speedy Trial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'Speedy Trial'!$A$20:$A$34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'Speedy Trial'!$B$20:$B$34</c:f>
              <c:numCache>
                <c:formatCode>0.000%</c:formatCode>
                <c:ptCount val="15"/>
                <c:pt idx="0">
                  <c:v>1.3266361584754263E-2</c:v>
                </c:pt>
                <c:pt idx="1">
                  <c:v>1.7343340841617649E-2</c:v>
                </c:pt>
                <c:pt idx="2">
                  <c:v>1.7205400467638261E-2</c:v>
                </c:pt>
                <c:pt idx="3">
                  <c:v>1.4744011769200134E-2</c:v>
                </c:pt>
                <c:pt idx="4">
                  <c:v>1.2544226439369572E-2</c:v>
                </c:pt>
                <c:pt idx="5">
                  <c:v>1.2595419847328244E-2</c:v>
                </c:pt>
                <c:pt idx="6">
                  <c:v>1.0760923920267883E-2</c:v>
                </c:pt>
                <c:pt idx="7">
                  <c:v>1.1565292664918399E-2</c:v>
                </c:pt>
                <c:pt idx="8">
                  <c:v>1.0227258775430023E-2</c:v>
                </c:pt>
                <c:pt idx="9">
                  <c:v>1.0980332062215988E-2</c:v>
                </c:pt>
                <c:pt idx="10">
                  <c:v>1.0397640220929408E-2</c:v>
                </c:pt>
                <c:pt idx="11">
                  <c:v>1.0580416185358177E-2</c:v>
                </c:pt>
                <c:pt idx="12">
                  <c:v>9.3398429208236041E-3</c:v>
                </c:pt>
                <c:pt idx="13">
                  <c:v>8.5835001111852337E-3</c:v>
                </c:pt>
                <c:pt idx="14">
                  <c:v>5.6779932239303414E-3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8-4BF7-9E88-631BDFB2A8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925696"/>
        <c:axId val="128927232"/>
      </c:lineChart>
      <c:catAx>
        <c:axId val="12892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27232"/>
        <c:crosses val="autoZero"/>
        <c:auto val="1"/>
        <c:lblAlgn val="ctr"/>
        <c:lblOffset val="100"/>
        <c:noMultiLvlLbl val="0"/>
      </c:catAx>
      <c:valAx>
        <c:axId val="12892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2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6-4B2B-9C0F-758A0CA3A7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969344"/>
        <c:axId val="129106304"/>
      </c:lineChart>
      <c:catAx>
        <c:axId val="12896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6304"/>
        <c:crosses val="autoZero"/>
        <c:auto val="1"/>
        <c:lblAlgn val="ctr"/>
        <c:lblOffset val="100"/>
        <c:noMultiLvlLbl val="0"/>
      </c:catAx>
      <c:valAx>
        <c:axId val="129106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96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79872606104601"/>
          <c:y val="0.17619718309859159"/>
          <c:w val="0.82879312430635554"/>
          <c:h val="0.61167461461683514"/>
        </c:manualLayout>
      </c:layout>
      <c:lineChart>
        <c:grouping val="standard"/>
        <c:varyColors val="0"/>
        <c:ser>
          <c:idx val="0"/>
          <c:order val="0"/>
          <c:tx>
            <c:strRef>
              <c:f>Riot!$B$1</c:f>
              <c:strCache>
                <c:ptCount val="1"/>
                <c:pt idx="0">
                  <c:v>Riot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Riot!$A$2:$A$15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Riot!$B$2:$B$15</c:f>
              <c:numCache>
                <c:formatCode>General</c:formatCode>
                <c:ptCount val="14"/>
                <c:pt idx="0">
                  <c:v>1276</c:v>
                </c:pt>
                <c:pt idx="1">
                  <c:v>890</c:v>
                </c:pt>
                <c:pt idx="2">
                  <c:v>754</c:v>
                </c:pt>
                <c:pt idx="3">
                  <c:v>570</c:v>
                </c:pt>
                <c:pt idx="4">
                  <c:v>570</c:v>
                </c:pt>
                <c:pt idx="5">
                  <c:v>263</c:v>
                </c:pt>
                <c:pt idx="6">
                  <c:v>203</c:v>
                </c:pt>
                <c:pt idx="7">
                  <c:v>112</c:v>
                </c:pt>
                <c:pt idx="8">
                  <c:v>130</c:v>
                </c:pt>
                <c:pt idx="9">
                  <c:v>109</c:v>
                </c:pt>
                <c:pt idx="10">
                  <c:v>94</c:v>
                </c:pt>
                <c:pt idx="11">
                  <c:v>172</c:v>
                </c:pt>
                <c:pt idx="12">
                  <c:v>79</c:v>
                </c:pt>
                <c:pt idx="13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4C-45EB-AC0A-42BDB7208E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139072"/>
        <c:axId val="129140992"/>
      </c:lineChart>
      <c:catAx>
        <c:axId val="129139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40992"/>
        <c:crosses val="autoZero"/>
        <c:auto val="1"/>
        <c:lblAlgn val="ctr"/>
        <c:lblOffset val="100"/>
        <c:noMultiLvlLbl val="0"/>
      </c:catAx>
      <c:valAx>
        <c:axId val="12914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3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Riot!$B$19</c:f>
              <c:strCache>
                <c:ptCount val="1"/>
                <c:pt idx="0">
                  <c:v>Riot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Riot!$A$20:$A$33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Riot!$B$20:$B$33</c:f>
              <c:numCache>
                <c:formatCode>0.000%</c:formatCode>
                <c:ptCount val="14"/>
                <c:pt idx="0">
                  <c:v>9.9987462387161486E-3</c:v>
                </c:pt>
                <c:pt idx="1">
                  <c:v>7.0837876773931661E-3</c:v>
                </c:pt>
                <c:pt idx="2">
                  <c:v>6.3189829286893553E-3</c:v>
                </c:pt>
                <c:pt idx="3">
                  <c:v>4.6329033673892369E-3</c:v>
                </c:pt>
                <c:pt idx="4">
                  <c:v>4.3652070027110235E-3</c:v>
                </c:pt>
                <c:pt idx="5">
                  <c:v>1.673027989821883E-3</c:v>
                </c:pt>
                <c:pt idx="6">
                  <c:v>1.2849809151849296E-3</c:v>
                </c:pt>
                <c:pt idx="7">
                  <c:v>7.1288540367135981E-4</c:v>
                </c:pt>
                <c:pt idx="8">
                  <c:v>7.9804540264459968E-4</c:v>
                </c:pt>
                <c:pt idx="9">
                  <c:v>6.4243488716132183E-4</c:v>
                </c:pt>
                <c:pt idx="10">
                  <c:v>5.1252133233736991E-4</c:v>
                </c:pt>
                <c:pt idx="11">
                  <c:v>9.5982678474768274E-4</c:v>
                </c:pt>
                <c:pt idx="12">
                  <c:v>4.2998111348779996E-4</c:v>
                </c:pt>
                <c:pt idx="13">
                  <c:v>5.1701134089392924E-4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E-4094-8D0D-2C96AB8A45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9158528"/>
        <c:axId val="129168512"/>
      </c:lineChart>
      <c:catAx>
        <c:axId val="1291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68512"/>
        <c:crosses val="autoZero"/>
        <c:auto val="1"/>
        <c:lblAlgn val="ctr"/>
        <c:lblOffset val="100"/>
        <c:noMultiLvlLbl val="0"/>
      </c:catAx>
      <c:valAx>
        <c:axId val="1291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5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5-4AFD-A306-971A25A2E0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0132224"/>
        <c:axId val="130220032"/>
      </c:lineChart>
      <c:catAx>
        <c:axId val="1301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20032"/>
        <c:crosses val="autoZero"/>
        <c:auto val="1"/>
        <c:lblAlgn val="ctr"/>
        <c:lblOffset val="100"/>
        <c:noMultiLvlLbl val="0"/>
      </c:catAx>
      <c:valAx>
        <c:axId val="130220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01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'Women &amp; Child Repression'!$B$1</c:f>
              <c:strCache>
                <c:ptCount val="1"/>
                <c:pt idx="0">
                  <c:v>Women &amp; Child Repression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'Women &amp; Child Repression'!$A$2:$A$16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'Women &amp; Child Repression'!$B$2:$B$16</c:f>
              <c:numCache>
                <c:formatCode>General</c:formatCode>
                <c:ptCount val="15"/>
                <c:pt idx="0">
                  <c:v>18967</c:v>
                </c:pt>
                <c:pt idx="1">
                  <c:v>20717</c:v>
                </c:pt>
                <c:pt idx="2">
                  <c:v>13318</c:v>
                </c:pt>
                <c:pt idx="3">
                  <c:v>11981</c:v>
                </c:pt>
                <c:pt idx="4">
                  <c:v>11730</c:v>
                </c:pt>
                <c:pt idx="5">
                  <c:v>15217</c:v>
                </c:pt>
                <c:pt idx="6">
                  <c:v>15246</c:v>
                </c:pt>
                <c:pt idx="7">
                  <c:v>13997</c:v>
                </c:pt>
                <c:pt idx="8">
                  <c:v>17752</c:v>
                </c:pt>
                <c:pt idx="9">
                  <c:v>21389</c:v>
                </c:pt>
                <c:pt idx="10">
                  <c:v>20947</c:v>
                </c:pt>
                <c:pt idx="11">
                  <c:v>19601</c:v>
                </c:pt>
                <c:pt idx="12">
                  <c:v>21291</c:v>
                </c:pt>
                <c:pt idx="13">
                  <c:v>21220</c:v>
                </c:pt>
                <c:pt idx="14">
                  <c:v>14492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D-432E-9FBC-ACEE53C86D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0719744"/>
        <c:axId val="130721664"/>
      </c:lineChart>
      <c:catAx>
        <c:axId val="130719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21664"/>
        <c:crosses val="autoZero"/>
        <c:auto val="1"/>
        <c:lblAlgn val="ctr"/>
        <c:lblOffset val="100"/>
        <c:noMultiLvlLbl val="0"/>
      </c:catAx>
      <c:valAx>
        <c:axId val="1307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Cases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All Categories Trend Percentage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Summary!$R$2</c:f>
              <c:strCache>
                <c:ptCount val="1"/>
                <c:pt idx="0">
                  <c:v>Dacoity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Summary!$R$3:$R$17</c:f>
              <c:numCache>
                <c:formatCode>0%</c:formatCode>
                <c:ptCount val="15"/>
                <c:pt idx="0">
                  <c:v>7.5460757271815443E-3</c:v>
                </c:pt>
                <c:pt idx="1">
                  <c:v>7.5533870852203533E-3</c:v>
                </c:pt>
                <c:pt idx="2">
                  <c:v>7.4168433579444026E-3</c:v>
                </c:pt>
                <c:pt idx="3">
                  <c:v>6.4698089130558467E-3</c:v>
                </c:pt>
                <c:pt idx="4">
                  <c:v>6.088315030096954E-3</c:v>
                </c:pt>
                <c:pt idx="5">
                  <c:v>6.6603053435114502E-3</c:v>
                </c:pt>
                <c:pt idx="6">
                  <c:v>5.6020103937865157E-3</c:v>
                </c:pt>
                <c:pt idx="7">
                  <c:v>4.8628968607582045E-3</c:v>
                </c:pt>
                <c:pt idx="8">
                  <c:v>4.0270598779604417E-3</c:v>
                </c:pt>
                <c:pt idx="9">
                  <c:v>3.8310337307785251E-3</c:v>
                </c:pt>
                <c:pt idx="10">
                  <c:v>3.2332462774048972E-3</c:v>
                </c:pt>
                <c:pt idx="11">
                  <c:v>3.4207780177344738E-3</c:v>
                </c:pt>
                <c:pt idx="12">
                  <c:v>3.5432620870956681E-3</c:v>
                </c:pt>
                <c:pt idx="13">
                  <c:v>2.7295975094507449E-3</c:v>
                </c:pt>
                <c:pt idx="14">
                  <c:v>2.2899583944908566E-3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C-47A6-AE82-6689E79F9589}"/>
            </c:ext>
          </c:extLst>
        </c:ser>
        <c:ser>
          <c:idx val="1"/>
          <c:order val="1"/>
          <c:tx>
            <c:strRef>
              <c:f>Summary!$S$2</c:f>
              <c:strCache>
                <c:ptCount val="1"/>
                <c:pt idx="0">
                  <c:v>Robbery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Summary!$S$3:$S$17</c:f>
              <c:numCache>
                <c:formatCode>0%</c:formatCode>
                <c:ptCount val="15"/>
                <c:pt idx="0">
                  <c:v>1.0946903209628886E-2</c:v>
                </c:pt>
                <c:pt idx="1">
                  <c:v>9.3123950365730391E-3</c:v>
                </c:pt>
                <c:pt idx="2">
                  <c:v>1.0115401054281237E-2</c:v>
                </c:pt>
                <c:pt idx="3">
                  <c:v>7.2988547787991836E-3</c:v>
                </c:pt>
                <c:pt idx="4">
                  <c:v>6.4559114092726183E-3</c:v>
                </c:pt>
                <c:pt idx="5">
                  <c:v>8.2569974554707378E-3</c:v>
                </c:pt>
                <c:pt idx="6">
                  <c:v>1.0020319156343565E-2</c:v>
                </c:pt>
                <c:pt idx="7">
                  <c:v>8.2618326246912954E-3</c:v>
                </c:pt>
                <c:pt idx="8">
                  <c:v>6.5010006261587002E-3</c:v>
                </c:pt>
                <c:pt idx="9">
                  <c:v>6.3005770126188356E-3</c:v>
                </c:pt>
                <c:pt idx="10">
                  <c:v>5.2560698337577082E-3</c:v>
                </c:pt>
                <c:pt idx="11">
                  <c:v>5.6975764373685123E-3</c:v>
                </c:pt>
                <c:pt idx="12">
                  <c:v>6.2864327351697339E-3</c:v>
                </c:pt>
                <c:pt idx="13">
                  <c:v>5.1867911941294196E-3</c:v>
                </c:pt>
                <c:pt idx="14">
                  <c:v>4.0281195854899405E-3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C-47A6-AE82-6689E79F9589}"/>
            </c:ext>
          </c:extLst>
        </c:ser>
        <c:ser>
          <c:idx val="2"/>
          <c:order val="2"/>
          <c:tx>
            <c:strRef>
              <c:f>Summary!$T$2</c:f>
              <c:strCache>
                <c:ptCount val="1"/>
                <c:pt idx="0">
                  <c:v>Murder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Summary!$T$3:$T$17</c:f>
              <c:numCache>
                <c:formatCode>0%</c:formatCode>
                <c:ptCount val="15"/>
                <c:pt idx="0">
                  <c:v>2.7449536108324974E-2</c:v>
                </c:pt>
                <c:pt idx="1">
                  <c:v>2.7626771941833349E-2</c:v>
                </c:pt>
                <c:pt idx="2">
                  <c:v>3.2701155686665602E-2</c:v>
                </c:pt>
                <c:pt idx="3">
                  <c:v>2.9195419115196734E-2</c:v>
                </c:pt>
                <c:pt idx="4">
                  <c:v>3.1904302409287932E-2</c:v>
                </c:pt>
                <c:pt idx="5">
                  <c:v>2.4573791348600507E-2</c:v>
                </c:pt>
                <c:pt idx="6">
                  <c:v>2.5946486558340032E-2</c:v>
                </c:pt>
                <c:pt idx="7">
                  <c:v>2.6854138554370244E-2</c:v>
                </c:pt>
                <c:pt idx="8">
                  <c:v>2.448157742882049E-2</c:v>
                </c:pt>
                <c:pt idx="9">
                  <c:v>2.3375199655796354E-2</c:v>
                </c:pt>
                <c:pt idx="10">
                  <c:v>2.2430986821658932E-2</c:v>
                </c:pt>
                <c:pt idx="11">
                  <c:v>2.4514645729049826E-2</c:v>
                </c:pt>
                <c:pt idx="12">
                  <c:v>2.4568794256758595E-2</c:v>
                </c:pt>
                <c:pt idx="13">
                  <c:v>2.2431621080720481E-2</c:v>
                </c:pt>
                <c:pt idx="14">
                  <c:v>1.9820555549424475E-2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5C-47A6-AE82-6689E79F9589}"/>
            </c:ext>
          </c:extLst>
        </c:ser>
        <c:ser>
          <c:idx val="3"/>
          <c:order val="3"/>
          <c:tx>
            <c:strRef>
              <c:f>Summary!$U$2</c:f>
              <c:strCache>
                <c:ptCount val="1"/>
                <c:pt idx="0">
                  <c:v>Speedy Trial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Summary!$U$3:$U$17</c:f>
              <c:numCache>
                <c:formatCode>0%</c:formatCode>
                <c:ptCount val="15"/>
                <c:pt idx="0">
                  <c:v>1.3266361584754263E-2</c:v>
                </c:pt>
                <c:pt idx="1">
                  <c:v>1.7343340841617649E-2</c:v>
                </c:pt>
                <c:pt idx="2">
                  <c:v>1.7205400467638261E-2</c:v>
                </c:pt>
                <c:pt idx="3">
                  <c:v>1.4744011769200134E-2</c:v>
                </c:pt>
                <c:pt idx="4">
                  <c:v>1.2544226439369572E-2</c:v>
                </c:pt>
                <c:pt idx="5">
                  <c:v>1.2595419847328244E-2</c:v>
                </c:pt>
                <c:pt idx="6">
                  <c:v>1.0760923920267883E-2</c:v>
                </c:pt>
                <c:pt idx="7">
                  <c:v>1.1565292664918399E-2</c:v>
                </c:pt>
                <c:pt idx="8">
                  <c:v>1.0227258775430023E-2</c:v>
                </c:pt>
                <c:pt idx="9">
                  <c:v>1.0980332062215988E-2</c:v>
                </c:pt>
                <c:pt idx="10">
                  <c:v>1.0397640220929408E-2</c:v>
                </c:pt>
                <c:pt idx="11">
                  <c:v>1.0580416185358177E-2</c:v>
                </c:pt>
                <c:pt idx="12">
                  <c:v>9.3398429208236041E-3</c:v>
                </c:pt>
                <c:pt idx="13">
                  <c:v>8.5835001111852337E-3</c:v>
                </c:pt>
                <c:pt idx="14">
                  <c:v>5.6779932239303414E-3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5C-47A6-AE82-6689E79F9589}"/>
            </c:ext>
          </c:extLst>
        </c:ser>
        <c:ser>
          <c:idx val="4"/>
          <c:order val="4"/>
          <c:tx>
            <c:strRef>
              <c:f>Summary!$V$2</c:f>
              <c:strCache>
                <c:ptCount val="1"/>
                <c:pt idx="0">
                  <c:v>Riot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Summary!$V$3:$V$17</c:f>
              <c:numCache>
                <c:formatCode>0%</c:formatCode>
                <c:ptCount val="15"/>
                <c:pt idx="0">
                  <c:v>9.9987462387161486E-3</c:v>
                </c:pt>
                <c:pt idx="1">
                  <c:v>7.0837876773931661E-3</c:v>
                </c:pt>
                <c:pt idx="2">
                  <c:v>6.3189829286893553E-3</c:v>
                </c:pt>
                <c:pt idx="3">
                  <c:v>4.6329033673892369E-3</c:v>
                </c:pt>
                <c:pt idx="4">
                  <c:v>4.3652070027110235E-3</c:v>
                </c:pt>
                <c:pt idx="5">
                  <c:v>1.673027989821883E-3</c:v>
                </c:pt>
                <c:pt idx="6">
                  <c:v>1.2849809151849296E-3</c:v>
                </c:pt>
                <c:pt idx="7">
                  <c:v>7.1288540367135981E-4</c:v>
                </c:pt>
                <c:pt idx="8">
                  <c:v>7.9804540264459968E-4</c:v>
                </c:pt>
                <c:pt idx="9">
                  <c:v>6.4243488716132183E-4</c:v>
                </c:pt>
                <c:pt idx="10">
                  <c:v>5.1252133233736991E-4</c:v>
                </c:pt>
                <c:pt idx="11">
                  <c:v>9.5982678474768274E-4</c:v>
                </c:pt>
                <c:pt idx="12">
                  <c:v>4.2998111348779996E-4</c:v>
                </c:pt>
                <c:pt idx="13">
                  <c:v>5.1701134089392924E-4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5C-47A6-AE82-6689E79F9589}"/>
            </c:ext>
          </c:extLst>
        </c:ser>
        <c:ser>
          <c:idx val="5"/>
          <c:order val="5"/>
          <c:tx>
            <c:strRef>
              <c:f>Summary!$W$2</c:f>
              <c:strCache>
                <c:ptCount val="1"/>
                <c:pt idx="0">
                  <c:v>Women &amp; Child Repression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Summary!$W$3:$W$17</c:f>
              <c:numCache>
                <c:formatCode>0%</c:formatCode>
                <c:ptCount val="15"/>
                <c:pt idx="0">
                  <c:v>0.14862556419257772</c:v>
                </c:pt>
                <c:pt idx="1">
                  <c:v>0.16489306664331935</c:v>
                </c:pt>
                <c:pt idx="2">
                  <c:v>0.11161301676960854</c:v>
                </c:pt>
                <c:pt idx="3">
                  <c:v>9.7380377622263939E-2</c:v>
                </c:pt>
                <c:pt idx="4">
                  <c:v>8.9831365161053167E-2</c:v>
                </c:pt>
                <c:pt idx="5">
                  <c:v>9.6800254452926213E-2</c:v>
                </c:pt>
                <c:pt idx="6">
                  <c:v>9.6506497699061264E-2</c:v>
                </c:pt>
                <c:pt idx="7">
                  <c:v>8.9091580314178784E-2</c:v>
                </c:pt>
                <c:pt idx="8">
                  <c:v>0.10897616913651488</c:v>
                </c:pt>
                <c:pt idx="9">
                  <c:v>0.12606458533480289</c:v>
                </c:pt>
                <c:pt idx="10">
                  <c:v>0.11421047179224349</c:v>
                </c:pt>
                <c:pt idx="11">
                  <c:v>0.10938119074325192</c:v>
                </c:pt>
                <c:pt idx="12">
                  <c:v>0.11588263148441455</c:v>
                </c:pt>
                <c:pt idx="13">
                  <c:v>0.11796753391149656</c:v>
                </c:pt>
                <c:pt idx="14">
                  <c:v>7.9966450730027699E-2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5C-47A6-AE82-6689E79F9589}"/>
            </c:ext>
          </c:extLst>
        </c:ser>
        <c:ser>
          <c:idx val="6"/>
          <c:order val="6"/>
          <c:tx>
            <c:strRef>
              <c:f>Summary!$X$2</c:f>
              <c:strCache>
                <c:ptCount val="1"/>
                <c:pt idx="0">
                  <c:v>Kidnapping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Summary!$X$3:$X$17</c:f>
              <c:numCache>
                <c:formatCode>0%</c:formatCode>
                <c:ptCount val="15"/>
                <c:pt idx="0">
                  <c:v>9.9987462387161486E-3</c:v>
                </c:pt>
                <c:pt idx="1">
                  <c:v>7.0837876773931661E-3</c:v>
                </c:pt>
                <c:pt idx="2">
                  <c:v>6.3189829286893553E-3</c:v>
                </c:pt>
                <c:pt idx="3">
                  <c:v>4.6329033673892369E-3</c:v>
                </c:pt>
                <c:pt idx="4">
                  <c:v>4.3652070027110235E-3</c:v>
                </c:pt>
                <c:pt idx="5">
                  <c:v>1.673027989821883E-3</c:v>
                </c:pt>
                <c:pt idx="6">
                  <c:v>1.2849809151849296E-3</c:v>
                </c:pt>
                <c:pt idx="7">
                  <c:v>7.1288540367135981E-4</c:v>
                </c:pt>
                <c:pt idx="8">
                  <c:v>7.9804540264459968E-4</c:v>
                </c:pt>
                <c:pt idx="9">
                  <c:v>6.4243488716132183E-4</c:v>
                </c:pt>
                <c:pt idx="10">
                  <c:v>5.1252133233736991E-4</c:v>
                </c:pt>
                <c:pt idx="11">
                  <c:v>9.5982678474768274E-4</c:v>
                </c:pt>
                <c:pt idx="12">
                  <c:v>4.2998111348779996E-4</c:v>
                </c:pt>
                <c:pt idx="13">
                  <c:v>5.1701134089392924E-4</c:v>
                </c:pt>
                <c:pt idx="14">
                  <c:v>3.7742928718837252E-3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5C-47A6-AE82-6689E79F9589}"/>
            </c:ext>
          </c:extLst>
        </c:ser>
        <c:ser>
          <c:idx val="7"/>
          <c:order val="7"/>
          <c:tx>
            <c:strRef>
              <c:f>Summary!$Y$2</c:f>
              <c:strCache>
                <c:ptCount val="1"/>
                <c:pt idx="0">
                  <c:v>Police Assault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Summary!$Y$3:$Y$17</c:f>
              <c:numCache>
                <c:formatCode>0%</c:formatCode>
                <c:ptCount val="15"/>
                <c:pt idx="0">
                  <c:v>2.2019182547642928E-3</c:v>
                </c:pt>
                <c:pt idx="1">
                  <c:v>2.1569735512062338E-3</c:v>
                </c:pt>
                <c:pt idx="2">
                  <c:v>2.3465719098581164E-3</c:v>
                </c:pt>
                <c:pt idx="3">
                  <c:v>1.9506961546902051E-3</c:v>
                </c:pt>
                <c:pt idx="4">
                  <c:v>2.580832912129149E-3</c:v>
                </c:pt>
                <c:pt idx="5">
                  <c:v>1.7684478371501272E-3</c:v>
                </c:pt>
                <c:pt idx="6">
                  <c:v>1.8736667531760551E-3</c:v>
                </c:pt>
                <c:pt idx="7">
                  <c:v>2.2723222242024593E-3</c:v>
                </c:pt>
                <c:pt idx="8">
                  <c:v>2.903657503468428E-3</c:v>
                </c:pt>
                <c:pt idx="9">
                  <c:v>3.424354765511266E-3</c:v>
                </c:pt>
                <c:pt idx="10">
                  <c:v>3.5931016809609231E-3</c:v>
                </c:pt>
                <c:pt idx="11">
                  <c:v>7.0145480722548677E-3</c:v>
                </c:pt>
                <c:pt idx="12">
                  <c:v>3.8208448312460198E-3</c:v>
                </c:pt>
                <c:pt idx="13">
                  <c:v>3.4967756281965756E-3</c:v>
                </c:pt>
                <c:pt idx="14">
                  <c:v>2.7589860174588635E-3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5C-47A6-AE82-6689E79F9589}"/>
            </c:ext>
          </c:extLst>
        </c:ser>
        <c:ser>
          <c:idx val="8"/>
          <c:order val="8"/>
          <c:tx>
            <c:strRef>
              <c:f>Summary!$Z$2</c:f>
              <c:strCache>
                <c:ptCount val="1"/>
                <c:pt idx="0">
                  <c:v>Burglary 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Summary!$Z$3:$Z$17</c:f>
              <c:numCache>
                <c:formatCode>0%</c:formatCode>
                <c:ptCount val="15"/>
                <c:pt idx="0">
                  <c:v>3.1022755767301905E-2</c:v>
                </c:pt>
                <c:pt idx="1">
                  <c:v>3.0906008484626588E-2</c:v>
                </c:pt>
                <c:pt idx="2">
                  <c:v>2.8125340462442278E-2</c:v>
                </c:pt>
                <c:pt idx="3">
                  <c:v>2.6578235107654044E-2</c:v>
                </c:pt>
                <c:pt idx="4">
                  <c:v>2.2905849377383634E-2</c:v>
                </c:pt>
                <c:pt idx="5">
                  <c:v>2.823791348600509E-2</c:v>
                </c:pt>
                <c:pt idx="6">
                  <c:v>2.8813956285329064E-2</c:v>
                </c:pt>
                <c:pt idx="7">
                  <c:v>2.1997606741859105E-2</c:v>
                </c:pt>
                <c:pt idx="8">
                  <c:v>1.9036452258468489E-2</c:v>
                </c:pt>
                <c:pt idx="9">
                  <c:v>1.8471476480399842E-2</c:v>
                </c:pt>
                <c:pt idx="10">
                  <c:v>1.5959041912249804E-2</c:v>
                </c:pt>
                <c:pt idx="11">
                  <c:v>1.5413032438797091E-2</c:v>
                </c:pt>
                <c:pt idx="12">
                  <c:v>1.5288822123888988E-2</c:v>
                </c:pt>
                <c:pt idx="13">
                  <c:v>1.3864798754725372E-2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5C-47A6-AE82-6689E79F9589}"/>
            </c:ext>
          </c:extLst>
        </c:ser>
        <c:ser>
          <c:idx val="9"/>
          <c:order val="9"/>
          <c:tx>
            <c:strRef>
              <c:f>Summary!$AA$2</c:f>
              <c:strCache>
                <c:ptCount val="1"/>
                <c:pt idx="0">
                  <c:v>Theft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Summary!$AA$3:$AA$17</c:f>
              <c:numCache>
                <c:formatCode>0%</c:formatCode>
                <c:ptCount val="15"/>
                <c:pt idx="0">
                  <c:v>6.460788615847543E-2</c:v>
                </c:pt>
                <c:pt idx="1">
                  <c:v>6.553697498388239E-2</c:v>
                </c:pt>
                <c:pt idx="2">
                  <c:v>7.2115183158318177E-2</c:v>
                </c:pt>
                <c:pt idx="3">
                  <c:v>6.5844123121438961E-2</c:v>
                </c:pt>
                <c:pt idx="4">
                  <c:v>6.3808604818575865E-2</c:v>
                </c:pt>
                <c:pt idx="5">
                  <c:v>7.6431297709923671E-2</c:v>
                </c:pt>
                <c:pt idx="6">
                  <c:v>7.7149494553073517E-2</c:v>
                </c:pt>
                <c:pt idx="7">
                  <c:v>5.8373857473839649E-2</c:v>
                </c:pt>
                <c:pt idx="8">
                  <c:v>5.235791722427531E-2</c:v>
                </c:pt>
                <c:pt idx="9">
                  <c:v>5.2296557374150544E-2</c:v>
                </c:pt>
                <c:pt idx="10">
                  <c:v>4.6879344845071343E-2</c:v>
                </c:pt>
                <c:pt idx="11">
                  <c:v>4.3984620449890904E-2</c:v>
                </c:pt>
                <c:pt idx="12">
                  <c:v>4.1691839611601868E-2</c:v>
                </c:pt>
                <c:pt idx="13">
                  <c:v>3.7919724260618189E-2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5C-47A6-AE82-6689E79F9589}"/>
            </c:ext>
          </c:extLst>
        </c:ser>
        <c:ser>
          <c:idx val="10"/>
          <c:order val="10"/>
          <c:tx>
            <c:strRef>
              <c:f>Summary!$AB$2</c:f>
              <c:strCache>
                <c:ptCount val="1"/>
                <c:pt idx="0">
                  <c:v>Other Cases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Summary!$AB$3:$AB$17</c:f>
              <c:numCache>
                <c:formatCode>0%</c:formatCode>
                <c:ptCount val="15"/>
                <c:pt idx="0">
                  <c:v>0.53988528084252763</c:v>
                </c:pt>
                <c:pt idx="1">
                  <c:v>0.52685869833411603</c:v>
                </c:pt>
                <c:pt idx="2">
                  <c:v>0.56595124158795873</c:v>
                </c:pt>
                <c:pt idx="3">
                  <c:v>0.56932692854762545</c:v>
                </c:pt>
                <c:pt idx="4">
                  <c:v>0.58494539662117662</c:v>
                </c:pt>
                <c:pt idx="5">
                  <c:v>0.59302798982188298</c:v>
                </c:pt>
                <c:pt idx="6">
                  <c:v>0.55334569784591625</c:v>
                </c:pt>
                <c:pt idx="7">
                  <c:v>0.55389922855615248</c:v>
                </c:pt>
                <c:pt idx="8">
                  <c:v>0.53492983339267519</c:v>
                </c:pt>
                <c:pt idx="9">
                  <c:v>0.52075536197374861</c:v>
                </c:pt>
                <c:pt idx="10">
                  <c:v>0.52403670525116275</c:v>
                </c:pt>
                <c:pt idx="11">
                  <c:v>0.52416587146133631</c:v>
                </c:pt>
                <c:pt idx="12">
                  <c:v>0.49202902100376095</c:v>
                </c:pt>
                <c:pt idx="13">
                  <c:v>0.46773960418056482</c:v>
                </c:pt>
                <c:pt idx="14">
                  <c:v>0.49427786299979032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5C-47A6-AE82-6689E79F9589}"/>
            </c:ext>
          </c:extLst>
        </c:ser>
        <c:ser>
          <c:idx val="11"/>
          <c:order val="11"/>
          <c:tx>
            <c:strRef>
              <c:f>Summary!$AC$2</c:f>
              <c:strCache>
                <c:ptCount val="1"/>
                <c:pt idx="0">
                  <c:v>Arms Act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Summary!$AC$3:$AC$17</c:f>
              <c:numCache>
                <c:formatCode>0%</c:formatCode>
                <c:ptCount val="15"/>
                <c:pt idx="0">
                  <c:v>2.3978184553660981E-2</c:v>
                </c:pt>
                <c:pt idx="1">
                  <c:v>1.8250702409283743E-2</c:v>
                </c:pt>
                <c:pt idx="2">
                  <c:v>1.9862055094156197E-2</c:v>
                </c:pt>
                <c:pt idx="3">
                  <c:v>1.4922825583380069E-2</c:v>
                </c:pt>
                <c:pt idx="4">
                  <c:v>1.1885616260013172E-2</c:v>
                </c:pt>
                <c:pt idx="5">
                  <c:v>1.1106870229007634E-2</c:v>
                </c:pt>
                <c:pt idx="6">
                  <c:v>9.6785015729938789E-3</c:v>
                </c:pt>
                <c:pt idx="7">
                  <c:v>1.0954248033200092E-2</c:v>
                </c:pt>
                <c:pt idx="8">
                  <c:v>9.6686269935788039E-3</c:v>
                </c:pt>
                <c:pt idx="9">
                  <c:v>7.4793566220891514E-3</c:v>
                </c:pt>
                <c:pt idx="10">
                  <c:v>6.0793753782571007E-3</c:v>
                </c:pt>
                <c:pt idx="11">
                  <c:v>8.4654490259432249E-3</c:v>
                </c:pt>
                <c:pt idx="12">
                  <c:v>1.1010782184630625E-2</c:v>
                </c:pt>
                <c:pt idx="13">
                  <c:v>1.1568823660217923E-2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65C-47A6-AE82-6689E79F9589}"/>
            </c:ext>
          </c:extLst>
        </c:ser>
        <c:ser>
          <c:idx val="12"/>
          <c:order val="12"/>
          <c:tx>
            <c:strRef>
              <c:f>Summary!$AD$2</c:f>
              <c:strCache>
                <c:ptCount val="1"/>
                <c:pt idx="0">
                  <c:v>Explosive Act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Summary!$AD$3:$AD$17</c:f>
              <c:numCache>
                <c:formatCode>0%</c:formatCode>
                <c:ptCount val="15"/>
                <c:pt idx="0">
                  <c:v>4.4665245737211638E-3</c:v>
                </c:pt>
                <c:pt idx="1">
                  <c:v>3.9716966865384158E-3</c:v>
                </c:pt>
                <c:pt idx="2">
                  <c:v>3.9975528607225762E-3</c:v>
                </c:pt>
                <c:pt idx="3">
                  <c:v>4.8361008835027999E-3</c:v>
                </c:pt>
                <c:pt idx="4">
                  <c:v>2.3587434330438512E-3</c:v>
                </c:pt>
                <c:pt idx="5">
                  <c:v>1.475826972010178E-3</c:v>
                </c:pt>
                <c:pt idx="6">
                  <c:v>1.5128593040847202E-3</c:v>
                </c:pt>
                <c:pt idx="7">
                  <c:v>1.4448659520839167E-3</c:v>
                </c:pt>
                <c:pt idx="8">
                  <c:v>1.5531191297621825E-3</c:v>
                </c:pt>
                <c:pt idx="9">
                  <c:v>1.2200368958017764E-3</c:v>
                </c:pt>
                <c:pt idx="10">
                  <c:v>1.5757304792074457E-3</c:v>
                </c:pt>
                <c:pt idx="11">
                  <c:v>5.6194510014006775E-3</c:v>
                </c:pt>
                <c:pt idx="12">
                  <c:v>2.8302554305526073E-3</c:v>
                </c:pt>
                <c:pt idx="13">
                  <c:v>4.0304647542806311E-3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65C-47A6-AE82-6689E79F9589}"/>
            </c:ext>
          </c:extLst>
        </c:ser>
        <c:ser>
          <c:idx val="13"/>
          <c:order val="13"/>
          <c:tx>
            <c:strRef>
              <c:f>Summary!$AE$2</c:f>
              <c:strCache>
                <c:ptCount val="1"/>
                <c:pt idx="0">
                  <c:v>Narcotics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Summary!$AE$3:$AE$17</c:f>
              <c:numCache>
                <c:formatCode>0%</c:formatCode>
                <c:ptCount val="15"/>
                <c:pt idx="0">
                  <c:v>7.0665120361083245E-2</c:v>
                </c:pt>
                <c:pt idx="1">
                  <c:v>7.5565708100191822E-2</c:v>
                </c:pt>
                <c:pt idx="2">
                  <c:v>7.965773572571927E-2</c:v>
                </c:pt>
                <c:pt idx="3">
                  <c:v>0.11537554964928108</c:v>
                </c:pt>
                <c:pt idx="4">
                  <c:v>0.11854217402625251</c:v>
                </c:pt>
                <c:pt idx="5">
                  <c:v>9.93765903307888E-2</c:v>
                </c:pt>
                <c:pt idx="6">
                  <c:v>0.12193392792712955</c:v>
                </c:pt>
                <c:pt idx="7">
                  <c:v>0.15449245105277898</c:v>
                </c:pt>
                <c:pt idx="8">
                  <c:v>0.18013726380925488</c:v>
                </c:pt>
                <c:pt idx="9">
                  <c:v>0.18681299250885558</c:v>
                </c:pt>
                <c:pt idx="10">
                  <c:v>0.20317654178957181</c:v>
                </c:pt>
                <c:pt idx="11">
                  <c:v>0.19995647297138935</c:v>
                </c:pt>
                <c:pt idx="12">
                  <c:v>0.23132439625753148</c:v>
                </c:pt>
                <c:pt idx="13">
                  <c:v>0.26513231042917501</c:v>
                </c:pt>
                <c:pt idx="14">
                  <c:v>0.34099963581384568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65C-47A6-AE82-6689E79F9589}"/>
            </c:ext>
          </c:extLst>
        </c:ser>
        <c:ser>
          <c:idx val="14"/>
          <c:order val="14"/>
          <c:tx>
            <c:strRef>
              <c:f>Summary!$AF$2</c:f>
              <c:strCache>
                <c:ptCount val="1"/>
                <c:pt idx="0">
                  <c:v>Smuggling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Summary!$A$3:$A$17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Summary!$AF$3:$AF$17</c:f>
              <c:numCache>
                <c:formatCode>0%</c:formatCode>
                <c:ptCount val="15"/>
                <c:pt idx="0">
                  <c:v>3.718969408224674E-2</c:v>
                </c:pt>
                <c:pt idx="1">
                  <c:v>3.5808944674822311E-2</c:v>
                </c:pt>
                <c:pt idx="2">
                  <c:v>3.504772759652372E-2</c:v>
                </c:pt>
                <c:pt idx="3">
                  <c:v>3.5226321393447287E-2</c:v>
                </c:pt>
                <c:pt idx="4">
                  <c:v>3.6254192896199973E-2</c:v>
                </c:pt>
                <c:pt idx="5">
                  <c:v>3.3091603053435115E-2</c:v>
                </c:pt>
                <c:pt idx="6">
                  <c:v>5.0399103678336991E-2</c:v>
                </c:pt>
                <c:pt idx="7">
                  <c:v>4.9755582147312676E-2</c:v>
                </c:pt>
                <c:pt idx="8">
                  <c:v>3.9061253054058366E-2</c:v>
                </c:pt>
                <c:pt idx="9">
                  <c:v>3.3677733442566908E-2</c:v>
                </c:pt>
                <c:pt idx="10">
                  <c:v>3.5865588554417224E-2</c:v>
                </c:pt>
                <c:pt idx="11">
                  <c:v>3.5920959380353688E-2</c:v>
                </c:pt>
                <c:pt idx="12">
                  <c:v>3.6945718966521345E-2</c:v>
                </c:pt>
                <c:pt idx="13">
                  <c:v>3.4350678229931063E-2</c:v>
                </c:pt>
                <c:pt idx="14">
                  <c:v>2.5802037235275292E-2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65C-47A6-AE82-6689E79F9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08576"/>
        <c:axId val="115210496"/>
      </c:lineChart>
      <c:catAx>
        <c:axId val="115208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10496"/>
        <c:crosses val="autoZero"/>
        <c:auto val="1"/>
        <c:lblAlgn val="ctr"/>
        <c:lblOffset val="100"/>
        <c:noMultiLvlLbl val="0"/>
      </c:catAx>
      <c:valAx>
        <c:axId val="1152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0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'Women &amp; Child Repression'!$B$19</c:f>
              <c:strCache>
                <c:ptCount val="1"/>
                <c:pt idx="0">
                  <c:v>Women &amp; Child Repression 
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2"/>
              <c:layout>
                <c:manualLayout>
                  <c:x val="-4.2421261340745788E-2"/>
                  <c:y val="-0.114060450576740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C7-44A5-823B-A617BEE1BF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'Women &amp; Child Repression'!$A$20:$A$34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'Women &amp; Child Repression'!$B$20:$B$34</c:f>
              <c:numCache>
                <c:formatCode>0.000%</c:formatCode>
                <c:ptCount val="15"/>
                <c:pt idx="0">
                  <c:v>0.14862556419257772</c:v>
                </c:pt>
                <c:pt idx="1">
                  <c:v>0.16489306664331935</c:v>
                </c:pt>
                <c:pt idx="2">
                  <c:v>0.11161301676960854</c:v>
                </c:pt>
                <c:pt idx="3">
                  <c:v>9.7380377622263939E-2</c:v>
                </c:pt>
                <c:pt idx="4">
                  <c:v>8.9831365161053167E-2</c:v>
                </c:pt>
                <c:pt idx="5">
                  <c:v>9.6800254452926213E-2</c:v>
                </c:pt>
                <c:pt idx="6">
                  <c:v>9.6506497699061264E-2</c:v>
                </c:pt>
                <c:pt idx="7">
                  <c:v>8.9091580314178784E-2</c:v>
                </c:pt>
                <c:pt idx="8">
                  <c:v>0.10897616913651488</c:v>
                </c:pt>
                <c:pt idx="9">
                  <c:v>0.12606458533480289</c:v>
                </c:pt>
                <c:pt idx="10">
                  <c:v>0.11421047179224349</c:v>
                </c:pt>
                <c:pt idx="11">
                  <c:v>0.10938119074325192</c:v>
                </c:pt>
                <c:pt idx="12">
                  <c:v>0.11588263148441455</c:v>
                </c:pt>
                <c:pt idx="13">
                  <c:v>0.11796753391149656</c:v>
                </c:pt>
                <c:pt idx="14">
                  <c:v>7.9966450730027699E-2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7-44A5-823B-A617BEE1BF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0739584"/>
        <c:axId val="130958464"/>
      </c:lineChart>
      <c:catAx>
        <c:axId val="1307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58464"/>
        <c:crosses val="autoZero"/>
        <c:auto val="1"/>
        <c:lblAlgn val="ctr"/>
        <c:lblOffset val="100"/>
        <c:noMultiLvlLbl val="0"/>
      </c:catAx>
      <c:valAx>
        <c:axId val="13095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73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B-4B8D-9D69-40AEB69C16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0988288"/>
        <c:axId val="130994176"/>
      </c:lineChart>
      <c:catAx>
        <c:axId val="1309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94176"/>
        <c:crosses val="autoZero"/>
        <c:auto val="1"/>
        <c:lblAlgn val="ctr"/>
        <c:lblOffset val="100"/>
        <c:noMultiLvlLbl val="0"/>
      </c:catAx>
      <c:valAx>
        <c:axId val="130994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098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Kidnapping!$B$1</c:f>
              <c:strCache>
                <c:ptCount val="1"/>
                <c:pt idx="0">
                  <c:v>Kidnapping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Kidnapping!$A$2:$A$16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Kidnapping!$B$2:$B$16</c:f>
              <c:numCache>
                <c:formatCode>General</c:formatCode>
                <c:ptCount val="15"/>
                <c:pt idx="0">
                  <c:v>1276</c:v>
                </c:pt>
                <c:pt idx="1">
                  <c:v>890</c:v>
                </c:pt>
                <c:pt idx="2">
                  <c:v>754</c:v>
                </c:pt>
                <c:pt idx="3">
                  <c:v>570</c:v>
                </c:pt>
                <c:pt idx="4">
                  <c:v>570</c:v>
                </c:pt>
                <c:pt idx="5">
                  <c:v>263</c:v>
                </c:pt>
                <c:pt idx="6">
                  <c:v>203</c:v>
                </c:pt>
                <c:pt idx="7">
                  <c:v>112</c:v>
                </c:pt>
                <c:pt idx="8">
                  <c:v>130</c:v>
                </c:pt>
                <c:pt idx="9">
                  <c:v>109</c:v>
                </c:pt>
                <c:pt idx="10">
                  <c:v>94</c:v>
                </c:pt>
                <c:pt idx="11">
                  <c:v>172</c:v>
                </c:pt>
                <c:pt idx="12">
                  <c:v>79</c:v>
                </c:pt>
                <c:pt idx="13">
                  <c:v>93</c:v>
                </c:pt>
                <c:pt idx="14">
                  <c:v>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1-4D75-9E7C-94E3EE3DA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1018752"/>
        <c:axId val="131020672"/>
      </c:lineChart>
      <c:catAx>
        <c:axId val="131018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20672"/>
        <c:crosses val="autoZero"/>
        <c:auto val="1"/>
        <c:lblAlgn val="ctr"/>
        <c:lblOffset val="100"/>
        <c:noMultiLvlLbl val="0"/>
      </c:catAx>
      <c:valAx>
        <c:axId val="13102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Cases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1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Kidnapping!$B$19</c:f>
              <c:strCache>
                <c:ptCount val="1"/>
                <c:pt idx="0">
                  <c:v>Kidnapping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Kidnapping!$A$20:$A$34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Kidnapping!$B$20:$B$34</c:f>
              <c:numCache>
                <c:formatCode>0.000%</c:formatCode>
                <c:ptCount val="15"/>
                <c:pt idx="0">
                  <c:v>9.9987462387161486E-3</c:v>
                </c:pt>
                <c:pt idx="1">
                  <c:v>7.0837876773931661E-3</c:v>
                </c:pt>
                <c:pt idx="2">
                  <c:v>6.3189829286893553E-3</c:v>
                </c:pt>
                <c:pt idx="3">
                  <c:v>4.6329033673892369E-3</c:v>
                </c:pt>
                <c:pt idx="4">
                  <c:v>4.3652070027110235E-3</c:v>
                </c:pt>
                <c:pt idx="5">
                  <c:v>1.673027989821883E-3</c:v>
                </c:pt>
                <c:pt idx="6">
                  <c:v>1.2849809151849296E-3</c:v>
                </c:pt>
                <c:pt idx="7">
                  <c:v>7.1288540367135981E-4</c:v>
                </c:pt>
                <c:pt idx="8">
                  <c:v>7.9804540264459968E-4</c:v>
                </c:pt>
                <c:pt idx="9">
                  <c:v>6.4243488716132183E-4</c:v>
                </c:pt>
                <c:pt idx="10">
                  <c:v>5.1252133233736991E-4</c:v>
                </c:pt>
                <c:pt idx="11">
                  <c:v>9.5982678474768274E-4</c:v>
                </c:pt>
                <c:pt idx="12">
                  <c:v>4.2998111348779996E-4</c:v>
                </c:pt>
                <c:pt idx="13">
                  <c:v>5.1701134089392924E-4</c:v>
                </c:pt>
                <c:pt idx="14">
                  <c:v>3.7742928718837252E-3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E-4654-B02E-1F41A558F0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1427328"/>
        <c:axId val="131437312"/>
      </c:lineChart>
      <c:catAx>
        <c:axId val="13142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37312"/>
        <c:crosses val="autoZero"/>
        <c:auto val="1"/>
        <c:lblAlgn val="ctr"/>
        <c:lblOffset val="100"/>
        <c:noMultiLvlLbl val="0"/>
      </c:catAx>
      <c:valAx>
        <c:axId val="13143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E62-AF11-4AFE3AB76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1618688"/>
        <c:axId val="131620224"/>
      </c:lineChart>
      <c:catAx>
        <c:axId val="1316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20224"/>
        <c:crosses val="autoZero"/>
        <c:auto val="1"/>
        <c:lblAlgn val="ctr"/>
        <c:lblOffset val="100"/>
        <c:noMultiLvlLbl val="0"/>
      </c:catAx>
      <c:valAx>
        <c:axId val="131620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61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'Police Assault'!$B$1</c:f>
              <c:strCache>
                <c:ptCount val="1"/>
                <c:pt idx="0">
                  <c:v>Police Assault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'Police Assault'!$A$2:$A$16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'Police Assault'!$B$2:$B$16</c:f>
              <c:numCache>
                <c:formatCode>General</c:formatCode>
                <c:ptCount val="15"/>
                <c:pt idx="0">
                  <c:v>281</c:v>
                </c:pt>
                <c:pt idx="1">
                  <c:v>271</c:v>
                </c:pt>
                <c:pt idx="2">
                  <c:v>280</c:v>
                </c:pt>
                <c:pt idx="3">
                  <c:v>240</c:v>
                </c:pt>
                <c:pt idx="4">
                  <c:v>337</c:v>
                </c:pt>
                <c:pt idx="5">
                  <c:v>278</c:v>
                </c:pt>
                <c:pt idx="6">
                  <c:v>296</c:v>
                </c:pt>
                <c:pt idx="7">
                  <c:v>357</c:v>
                </c:pt>
                <c:pt idx="8">
                  <c:v>473</c:v>
                </c:pt>
                <c:pt idx="9">
                  <c:v>581</c:v>
                </c:pt>
                <c:pt idx="10">
                  <c:v>659</c:v>
                </c:pt>
                <c:pt idx="11">
                  <c:v>1257</c:v>
                </c:pt>
                <c:pt idx="12">
                  <c:v>702</c:v>
                </c:pt>
                <c:pt idx="13">
                  <c:v>629</c:v>
                </c:pt>
                <c:pt idx="1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6-4675-A292-A6D85D354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1816832"/>
        <c:axId val="131835392"/>
      </c:lineChart>
      <c:catAx>
        <c:axId val="131816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35392"/>
        <c:crosses val="autoZero"/>
        <c:auto val="1"/>
        <c:lblAlgn val="ctr"/>
        <c:lblOffset val="100"/>
        <c:noMultiLvlLbl val="0"/>
      </c:catAx>
      <c:valAx>
        <c:axId val="13183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'Police Assault'!$B$19</c:f>
              <c:strCache>
                <c:ptCount val="1"/>
                <c:pt idx="0">
                  <c:v>Police Assault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10"/>
              <c:layout>
                <c:manualLayout>
                  <c:x val="-5.3680871577907997E-2"/>
                  <c:y val="-0.17315549079496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48-4C70-85D4-80EEEFCD26A9}"/>
                </c:ext>
              </c:extLst>
            </c:dLbl>
            <c:dLbl>
              <c:idx val="12"/>
              <c:layout>
                <c:manualLayout>
                  <c:x val="-3.2296216869360801E-2"/>
                  <c:y val="-0.158920615350127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48-4C70-85D4-80EEEFCD26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'Police Assault'!$A$20:$A$34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'Police Assault'!$B$20:$B$34</c:f>
              <c:numCache>
                <c:formatCode>0.000%</c:formatCode>
                <c:ptCount val="15"/>
                <c:pt idx="0">
                  <c:v>2.2019182547642928E-3</c:v>
                </c:pt>
                <c:pt idx="1">
                  <c:v>2.1569735512062338E-3</c:v>
                </c:pt>
                <c:pt idx="2">
                  <c:v>2.3465719098581164E-3</c:v>
                </c:pt>
                <c:pt idx="3">
                  <c:v>1.9506961546902051E-3</c:v>
                </c:pt>
                <c:pt idx="4">
                  <c:v>2.580832912129149E-3</c:v>
                </c:pt>
                <c:pt idx="5">
                  <c:v>1.7684478371501272E-3</c:v>
                </c:pt>
                <c:pt idx="6">
                  <c:v>1.8736667531760551E-3</c:v>
                </c:pt>
                <c:pt idx="7">
                  <c:v>2.2723222242024593E-3</c:v>
                </c:pt>
                <c:pt idx="8">
                  <c:v>2.903657503468428E-3</c:v>
                </c:pt>
                <c:pt idx="9">
                  <c:v>3.424354765511266E-3</c:v>
                </c:pt>
                <c:pt idx="10">
                  <c:v>3.5931016809609231E-3</c:v>
                </c:pt>
                <c:pt idx="11">
                  <c:v>7.0145480722548677E-3</c:v>
                </c:pt>
                <c:pt idx="12">
                  <c:v>3.8208448312460198E-3</c:v>
                </c:pt>
                <c:pt idx="13">
                  <c:v>3.4967756281965756E-3</c:v>
                </c:pt>
                <c:pt idx="14">
                  <c:v>2.7589860174588635E-3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8-4C70-85D4-80EEEFCD2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1870080"/>
        <c:axId val="131875968"/>
      </c:lineChart>
      <c:catAx>
        <c:axId val="1318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75968"/>
        <c:crosses val="autoZero"/>
        <c:auto val="1"/>
        <c:lblAlgn val="ctr"/>
        <c:lblOffset val="100"/>
        <c:noMultiLvlLbl val="0"/>
      </c:catAx>
      <c:valAx>
        <c:axId val="1318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7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F-42DB-A5F1-B8AB0D168A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1909888"/>
        <c:axId val="131919872"/>
      </c:lineChart>
      <c:catAx>
        <c:axId val="13190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19872"/>
        <c:crosses val="autoZero"/>
        <c:auto val="1"/>
        <c:lblAlgn val="ctr"/>
        <c:lblOffset val="100"/>
        <c:noMultiLvlLbl val="0"/>
      </c:catAx>
      <c:valAx>
        <c:axId val="13191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90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Burglary!$B$1</c:f>
              <c:strCache>
                <c:ptCount val="1"/>
                <c:pt idx="0">
                  <c:v>Burglary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Burglary!$A$2:$A$15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Burglary!$B$2:$B$15</c:f>
              <c:numCache>
                <c:formatCode>General</c:formatCode>
                <c:ptCount val="14"/>
                <c:pt idx="0">
                  <c:v>3959</c:v>
                </c:pt>
                <c:pt idx="1">
                  <c:v>3883</c:v>
                </c:pt>
                <c:pt idx="2">
                  <c:v>3356</c:v>
                </c:pt>
                <c:pt idx="3">
                  <c:v>3270</c:v>
                </c:pt>
                <c:pt idx="4">
                  <c:v>2991</c:v>
                </c:pt>
                <c:pt idx="5">
                  <c:v>4439</c:v>
                </c:pt>
                <c:pt idx="6">
                  <c:v>4552</c:v>
                </c:pt>
                <c:pt idx="7">
                  <c:v>3456</c:v>
                </c:pt>
                <c:pt idx="8">
                  <c:v>3101</c:v>
                </c:pt>
                <c:pt idx="9">
                  <c:v>3134</c:v>
                </c:pt>
                <c:pt idx="10">
                  <c:v>2927</c:v>
                </c:pt>
                <c:pt idx="11">
                  <c:v>2762</c:v>
                </c:pt>
                <c:pt idx="12">
                  <c:v>2809</c:v>
                </c:pt>
                <c:pt idx="13">
                  <c:v>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DF-4C4B-A77D-FAEDC7ACF0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1940352"/>
        <c:axId val="131942272"/>
      </c:lineChart>
      <c:catAx>
        <c:axId val="13194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2272"/>
        <c:crosses val="autoZero"/>
        <c:auto val="1"/>
        <c:lblAlgn val="ctr"/>
        <c:lblOffset val="100"/>
        <c:noMultiLvlLbl val="0"/>
      </c:catAx>
      <c:valAx>
        <c:axId val="1319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Burglary!$B$19</c:f>
              <c:strCache>
                <c:ptCount val="1"/>
                <c:pt idx="0">
                  <c:v>Burglary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Burglary!$A$20:$A$33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Burglary!$B$20:$B$33</c:f>
              <c:numCache>
                <c:formatCode>0.000%</c:formatCode>
                <c:ptCount val="14"/>
                <c:pt idx="0">
                  <c:v>3.1022755767301905E-2</c:v>
                </c:pt>
                <c:pt idx="1">
                  <c:v>3.0906008484626588E-2</c:v>
                </c:pt>
                <c:pt idx="2">
                  <c:v>2.8125340462442278E-2</c:v>
                </c:pt>
                <c:pt idx="3">
                  <c:v>2.6578235107654044E-2</c:v>
                </c:pt>
                <c:pt idx="4">
                  <c:v>2.2905849377383634E-2</c:v>
                </c:pt>
                <c:pt idx="5">
                  <c:v>2.823791348600509E-2</c:v>
                </c:pt>
                <c:pt idx="6">
                  <c:v>2.8813956285329064E-2</c:v>
                </c:pt>
                <c:pt idx="7">
                  <c:v>2.1997606741859105E-2</c:v>
                </c:pt>
                <c:pt idx="8">
                  <c:v>1.9036452258468489E-2</c:v>
                </c:pt>
                <c:pt idx="9">
                  <c:v>1.8471476480399842E-2</c:v>
                </c:pt>
                <c:pt idx="10">
                  <c:v>1.5959041912249804E-2</c:v>
                </c:pt>
                <c:pt idx="11">
                  <c:v>1.5413032438797091E-2</c:v>
                </c:pt>
                <c:pt idx="12">
                  <c:v>1.5288822123888988E-2</c:v>
                </c:pt>
                <c:pt idx="13">
                  <c:v>1.3864798754725372E-2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2-4073-A409-EAE5B5BFB5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1996672"/>
        <c:axId val="132002560"/>
      </c:lineChart>
      <c:catAx>
        <c:axId val="13199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02560"/>
        <c:crosses val="autoZero"/>
        <c:auto val="1"/>
        <c:lblAlgn val="ctr"/>
        <c:lblOffset val="100"/>
        <c:noMultiLvlLbl val="0"/>
      </c:catAx>
      <c:valAx>
        <c:axId val="13200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9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Dacoity!$B$1</c:f>
              <c:strCache>
                <c:ptCount val="1"/>
                <c:pt idx="0">
                  <c:v>Dacoity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Dacoity!$A$2:$A$16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Dacoity!$B$2:$B$16</c:f>
              <c:numCache>
                <c:formatCode>General</c:formatCode>
                <c:ptCount val="15"/>
                <c:pt idx="0">
                  <c:v>963</c:v>
                </c:pt>
                <c:pt idx="1">
                  <c:v>949</c:v>
                </c:pt>
                <c:pt idx="2">
                  <c:v>885</c:v>
                </c:pt>
                <c:pt idx="3">
                  <c:v>796</c:v>
                </c:pt>
                <c:pt idx="4">
                  <c:v>795</c:v>
                </c:pt>
                <c:pt idx="5">
                  <c:v>1047</c:v>
                </c:pt>
                <c:pt idx="6">
                  <c:v>885</c:v>
                </c:pt>
                <c:pt idx="7">
                  <c:v>764</c:v>
                </c:pt>
                <c:pt idx="8">
                  <c:v>656</c:v>
                </c:pt>
                <c:pt idx="9">
                  <c:v>650</c:v>
                </c:pt>
                <c:pt idx="10">
                  <c:v>593</c:v>
                </c:pt>
                <c:pt idx="11">
                  <c:v>613</c:v>
                </c:pt>
                <c:pt idx="12">
                  <c:v>651</c:v>
                </c:pt>
                <c:pt idx="13">
                  <c:v>491</c:v>
                </c:pt>
                <c:pt idx="14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5-4F6B-9099-76E4B9FD97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5592576"/>
        <c:axId val="115615232"/>
      </c:lineChart>
      <c:catAx>
        <c:axId val="11559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15232"/>
        <c:crosses val="autoZero"/>
        <c:auto val="1"/>
        <c:lblAlgn val="ctr"/>
        <c:lblOffset val="100"/>
        <c:noMultiLvlLbl val="0"/>
      </c:catAx>
      <c:valAx>
        <c:axId val="1156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9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62-4D78-AD97-61975DB08D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2081536"/>
        <c:axId val="132083072"/>
      </c:lineChart>
      <c:catAx>
        <c:axId val="1320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083072"/>
        <c:crosses val="autoZero"/>
        <c:auto val="1"/>
        <c:lblAlgn val="ctr"/>
        <c:lblOffset val="100"/>
        <c:noMultiLvlLbl val="0"/>
      </c:catAx>
      <c:valAx>
        <c:axId val="132083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208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Theft!$B$19</c:f>
              <c:strCache>
                <c:ptCount val="1"/>
                <c:pt idx="0">
                  <c:v>Theft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13"/>
              <c:layout>
                <c:manualLayout>
                  <c:x val="-3.3465801100882732E-3"/>
                  <c:y val="-0.162931300254134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CE-430B-BF9E-F1AB37A44F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Theft!$A$20:$A$33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Theft!$B$20:$B$33</c:f>
              <c:numCache>
                <c:formatCode>0.000%</c:formatCode>
                <c:ptCount val="14"/>
                <c:pt idx="0">
                  <c:v>6.460788615847543E-2</c:v>
                </c:pt>
                <c:pt idx="1">
                  <c:v>6.553697498388239E-2</c:v>
                </c:pt>
                <c:pt idx="2">
                  <c:v>7.2115183158318177E-2</c:v>
                </c:pt>
                <c:pt idx="3">
                  <c:v>6.5844123121438961E-2</c:v>
                </c:pt>
                <c:pt idx="4">
                  <c:v>6.3808604818575865E-2</c:v>
                </c:pt>
                <c:pt idx="5">
                  <c:v>7.6431297709923671E-2</c:v>
                </c:pt>
                <c:pt idx="6">
                  <c:v>7.7149494553073517E-2</c:v>
                </c:pt>
                <c:pt idx="7">
                  <c:v>5.8373857473839649E-2</c:v>
                </c:pt>
                <c:pt idx="8">
                  <c:v>5.235791722427531E-2</c:v>
                </c:pt>
                <c:pt idx="9">
                  <c:v>5.2296557374150544E-2</c:v>
                </c:pt>
                <c:pt idx="10">
                  <c:v>4.6879344845071343E-2</c:v>
                </c:pt>
                <c:pt idx="11">
                  <c:v>4.3984620449890904E-2</c:v>
                </c:pt>
                <c:pt idx="12">
                  <c:v>4.1691839611601868E-2</c:v>
                </c:pt>
                <c:pt idx="13">
                  <c:v>3.7919724260618189E-2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CE-430B-BF9E-F1AB37A44F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2145920"/>
        <c:axId val="132147456"/>
      </c:lineChart>
      <c:catAx>
        <c:axId val="13214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7456"/>
        <c:crosses val="autoZero"/>
        <c:auto val="1"/>
        <c:lblAlgn val="ctr"/>
        <c:lblOffset val="100"/>
        <c:noMultiLvlLbl val="0"/>
      </c:catAx>
      <c:valAx>
        <c:axId val="1321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Theft!$B$1</c:f>
              <c:strCache>
                <c:ptCount val="1"/>
                <c:pt idx="0">
                  <c:v>Theft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Theft!$A$2:$A$15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Theft!$B$2:$B$16</c:f>
              <c:numCache>
                <c:formatCode>General</c:formatCode>
                <c:ptCount val="15"/>
                <c:pt idx="0">
                  <c:v>8245</c:v>
                </c:pt>
                <c:pt idx="1">
                  <c:v>8234</c:v>
                </c:pt>
                <c:pt idx="2">
                  <c:v>8605</c:v>
                </c:pt>
                <c:pt idx="3">
                  <c:v>8101</c:v>
                </c:pt>
                <c:pt idx="4">
                  <c:v>8332</c:v>
                </c:pt>
                <c:pt idx="5">
                  <c:v>12015</c:v>
                </c:pt>
                <c:pt idx="6">
                  <c:v>12188</c:v>
                </c:pt>
                <c:pt idx="7">
                  <c:v>9171</c:v>
                </c:pt>
                <c:pt idx="8">
                  <c:v>8529</c:v>
                </c:pt>
                <c:pt idx="9">
                  <c:v>8873</c:v>
                </c:pt>
                <c:pt idx="10">
                  <c:v>8598</c:v>
                </c:pt>
                <c:pt idx="11">
                  <c:v>7882</c:v>
                </c:pt>
                <c:pt idx="12">
                  <c:v>7660</c:v>
                </c:pt>
                <c:pt idx="13">
                  <c:v>6821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0-4FD6-9F34-A46D590AE9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2204800"/>
        <c:axId val="132215168"/>
      </c:lineChart>
      <c:catAx>
        <c:axId val="132204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15168"/>
        <c:crosses val="autoZero"/>
        <c:auto val="1"/>
        <c:lblAlgn val="ctr"/>
        <c:lblOffset val="100"/>
        <c:noMultiLvlLbl val="0"/>
      </c:catAx>
      <c:valAx>
        <c:axId val="1322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0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4-4DD9-939D-638EBC1D40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2261760"/>
        <c:axId val="132263296"/>
      </c:lineChart>
      <c:catAx>
        <c:axId val="1322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63296"/>
        <c:crosses val="autoZero"/>
        <c:auto val="1"/>
        <c:lblAlgn val="ctr"/>
        <c:lblOffset val="100"/>
        <c:noMultiLvlLbl val="0"/>
      </c:catAx>
      <c:valAx>
        <c:axId val="132263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226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Cases'!$B$19</c:f>
              <c:strCache>
                <c:ptCount val="1"/>
                <c:pt idx="0">
                  <c:v>Other Cases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'Other Cases'!$A$20:$A$34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'Other Cases'!$B$20:$B$34</c:f>
              <c:numCache>
                <c:formatCode>0.000%</c:formatCode>
                <c:ptCount val="15"/>
                <c:pt idx="0">
                  <c:v>0.53988528084252763</c:v>
                </c:pt>
                <c:pt idx="1">
                  <c:v>0.52685869833411603</c:v>
                </c:pt>
                <c:pt idx="2">
                  <c:v>0.56595124158795873</c:v>
                </c:pt>
                <c:pt idx="3">
                  <c:v>0.56932692854762545</c:v>
                </c:pt>
                <c:pt idx="4">
                  <c:v>0.58494539662117662</c:v>
                </c:pt>
                <c:pt idx="5">
                  <c:v>0.59302798982188298</c:v>
                </c:pt>
                <c:pt idx="6">
                  <c:v>0.55334569784591625</c:v>
                </c:pt>
                <c:pt idx="7">
                  <c:v>0.55389922855615248</c:v>
                </c:pt>
                <c:pt idx="8">
                  <c:v>0.53492983339267519</c:v>
                </c:pt>
                <c:pt idx="9">
                  <c:v>0.52075536197374861</c:v>
                </c:pt>
                <c:pt idx="10">
                  <c:v>0.52403670525116275</c:v>
                </c:pt>
                <c:pt idx="11">
                  <c:v>0.52416587146133631</c:v>
                </c:pt>
                <c:pt idx="12">
                  <c:v>0.49202902100376095</c:v>
                </c:pt>
                <c:pt idx="13">
                  <c:v>0.46773960418056482</c:v>
                </c:pt>
                <c:pt idx="14">
                  <c:v>0.49427786299979032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6-47AA-899E-92245744A7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2350336"/>
        <c:axId val="132351872"/>
      </c:lineChart>
      <c:catAx>
        <c:axId val="13235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51872"/>
        <c:crosses val="autoZero"/>
        <c:auto val="1"/>
        <c:lblAlgn val="ctr"/>
        <c:lblOffset val="100"/>
        <c:noMultiLvlLbl val="0"/>
      </c:catAx>
      <c:valAx>
        <c:axId val="13235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5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'Other Cases'!$B$1</c:f>
              <c:strCache>
                <c:ptCount val="1"/>
                <c:pt idx="0">
                  <c:v>Other Cases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'Other Cases'!$A$2:$A$16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'Other Cases'!$B$2:$B$16</c:f>
              <c:numCache>
                <c:formatCode>General</c:formatCode>
                <c:ptCount val="15"/>
                <c:pt idx="0">
                  <c:v>68898</c:v>
                </c:pt>
                <c:pt idx="1">
                  <c:v>66194</c:v>
                </c:pt>
                <c:pt idx="2">
                  <c:v>67531</c:v>
                </c:pt>
                <c:pt idx="3">
                  <c:v>70046</c:v>
                </c:pt>
                <c:pt idx="4">
                  <c:v>76381</c:v>
                </c:pt>
                <c:pt idx="5">
                  <c:v>93224</c:v>
                </c:pt>
                <c:pt idx="6">
                  <c:v>87417</c:v>
                </c:pt>
                <c:pt idx="7">
                  <c:v>87022</c:v>
                </c:pt>
                <c:pt idx="8">
                  <c:v>87139</c:v>
                </c:pt>
                <c:pt idx="9">
                  <c:v>88355</c:v>
                </c:pt>
                <c:pt idx="10">
                  <c:v>96112</c:v>
                </c:pt>
                <c:pt idx="11">
                  <c:v>93930</c:v>
                </c:pt>
                <c:pt idx="12">
                  <c:v>90400</c:v>
                </c:pt>
                <c:pt idx="13">
                  <c:v>84137</c:v>
                </c:pt>
                <c:pt idx="14">
                  <c:v>89576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07-435B-B376-28D1A02829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2495232"/>
        <c:axId val="132501504"/>
      </c:lineChart>
      <c:catAx>
        <c:axId val="132495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501504"/>
        <c:crosses val="autoZero"/>
        <c:auto val="1"/>
        <c:lblAlgn val="ctr"/>
        <c:lblOffset val="100"/>
        <c:noMultiLvlLbl val="0"/>
      </c:catAx>
      <c:valAx>
        <c:axId val="1325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495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9-4C81-820D-20DBF3AF571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2871680"/>
        <c:axId val="132873216"/>
      </c:lineChart>
      <c:catAx>
        <c:axId val="13287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73216"/>
        <c:crosses val="autoZero"/>
        <c:auto val="1"/>
        <c:lblAlgn val="ctr"/>
        <c:lblOffset val="100"/>
        <c:noMultiLvlLbl val="0"/>
      </c:catAx>
      <c:valAx>
        <c:axId val="132873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287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'Arms Act'!$B$1</c:f>
              <c:strCache>
                <c:ptCount val="1"/>
                <c:pt idx="0">
                  <c:v>Arms Act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'Arms Act'!$A$2:$A$15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'Arms Act'!$B$2:$B$15</c:f>
              <c:numCache>
                <c:formatCode>General</c:formatCode>
                <c:ptCount val="14"/>
                <c:pt idx="0">
                  <c:v>3060</c:v>
                </c:pt>
                <c:pt idx="1">
                  <c:v>2293</c:v>
                </c:pt>
                <c:pt idx="2">
                  <c:v>2370</c:v>
                </c:pt>
                <c:pt idx="3">
                  <c:v>1836</c:v>
                </c:pt>
                <c:pt idx="4">
                  <c:v>1552</c:v>
                </c:pt>
                <c:pt idx="5">
                  <c:v>1746</c:v>
                </c:pt>
                <c:pt idx="6">
                  <c:v>1529</c:v>
                </c:pt>
                <c:pt idx="7">
                  <c:v>1721</c:v>
                </c:pt>
                <c:pt idx="8">
                  <c:v>1575</c:v>
                </c:pt>
                <c:pt idx="9">
                  <c:v>1269</c:v>
                </c:pt>
                <c:pt idx="10">
                  <c:v>1115</c:v>
                </c:pt>
                <c:pt idx="11">
                  <c:v>1517</c:v>
                </c:pt>
                <c:pt idx="12">
                  <c:v>2023</c:v>
                </c:pt>
                <c:pt idx="13">
                  <c:v>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D-420D-A9D2-3675D6D285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250048"/>
        <c:axId val="133272704"/>
      </c:lineChart>
      <c:catAx>
        <c:axId val="133250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72704"/>
        <c:crosses val="autoZero"/>
        <c:auto val="1"/>
        <c:lblAlgn val="ctr"/>
        <c:lblOffset val="100"/>
        <c:noMultiLvlLbl val="0"/>
      </c:catAx>
      <c:valAx>
        <c:axId val="1332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'Arms Act'!$B$19</c:f>
              <c:strCache>
                <c:ptCount val="1"/>
                <c:pt idx="0">
                  <c:v>Arms Act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'Arms Act'!$A$20:$A$33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'Arms Act'!$B$20:$B$33</c:f>
              <c:numCache>
                <c:formatCode>0.000%</c:formatCode>
                <c:ptCount val="14"/>
                <c:pt idx="0">
                  <c:v>2.3978184553660981E-2</c:v>
                </c:pt>
                <c:pt idx="1">
                  <c:v>1.8250702409283743E-2</c:v>
                </c:pt>
                <c:pt idx="2">
                  <c:v>1.9862055094156197E-2</c:v>
                </c:pt>
                <c:pt idx="3">
                  <c:v>1.4922825583380069E-2</c:v>
                </c:pt>
                <c:pt idx="4">
                  <c:v>1.1885616260013172E-2</c:v>
                </c:pt>
                <c:pt idx="5">
                  <c:v>1.1106870229007634E-2</c:v>
                </c:pt>
                <c:pt idx="6">
                  <c:v>9.6785015729938789E-3</c:v>
                </c:pt>
                <c:pt idx="7">
                  <c:v>1.0954248033200092E-2</c:v>
                </c:pt>
                <c:pt idx="8">
                  <c:v>9.6686269935788039E-3</c:v>
                </c:pt>
                <c:pt idx="9">
                  <c:v>7.4793566220891514E-3</c:v>
                </c:pt>
                <c:pt idx="10">
                  <c:v>6.0793753782571007E-3</c:v>
                </c:pt>
                <c:pt idx="11">
                  <c:v>8.4654490259432249E-3</c:v>
                </c:pt>
                <c:pt idx="12">
                  <c:v>1.1010782184630625E-2</c:v>
                </c:pt>
                <c:pt idx="13">
                  <c:v>1.1568823660217923E-2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3-4BDE-B1A5-0A75EEC5D8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3298432"/>
        <c:axId val="135204864"/>
      </c:lineChart>
      <c:catAx>
        <c:axId val="1332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4864"/>
        <c:crosses val="autoZero"/>
        <c:auto val="1"/>
        <c:lblAlgn val="ctr"/>
        <c:lblOffset val="100"/>
        <c:noMultiLvlLbl val="0"/>
      </c:catAx>
      <c:valAx>
        <c:axId val="1352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6-40AB-B751-D5C86BBCC4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7962624"/>
        <c:axId val="137964160"/>
      </c:lineChart>
      <c:catAx>
        <c:axId val="13796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64160"/>
        <c:crosses val="autoZero"/>
        <c:auto val="1"/>
        <c:lblAlgn val="ctr"/>
        <c:lblOffset val="100"/>
        <c:noMultiLvlLbl val="0"/>
      </c:catAx>
      <c:valAx>
        <c:axId val="137964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796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9B-45D6-A68F-74DBC0AC5C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5636864"/>
        <c:axId val="115663232"/>
      </c:lineChart>
      <c:catAx>
        <c:axId val="11563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63232"/>
        <c:crosses val="autoZero"/>
        <c:auto val="1"/>
        <c:lblAlgn val="ctr"/>
        <c:lblOffset val="100"/>
        <c:noMultiLvlLbl val="0"/>
      </c:catAx>
      <c:valAx>
        <c:axId val="115663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63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'Explosive Act'!$B$19</c:f>
              <c:strCache>
                <c:ptCount val="1"/>
                <c:pt idx="0">
                  <c:v>Explosive Act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'Explosive Act'!$A$20:$A$33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'Explosive Act'!$B$20:$B$33</c:f>
              <c:numCache>
                <c:formatCode>0.000%</c:formatCode>
                <c:ptCount val="14"/>
                <c:pt idx="0">
                  <c:v>4.4665245737211638E-3</c:v>
                </c:pt>
                <c:pt idx="1">
                  <c:v>3.9716966865384158E-3</c:v>
                </c:pt>
                <c:pt idx="2">
                  <c:v>3.9975528607225762E-3</c:v>
                </c:pt>
                <c:pt idx="3">
                  <c:v>4.8361008835027999E-3</c:v>
                </c:pt>
                <c:pt idx="4">
                  <c:v>2.3587434330438512E-3</c:v>
                </c:pt>
                <c:pt idx="5">
                  <c:v>1.475826972010178E-3</c:v>
                </c:pt>
                <c:pt idx="6">
                  <c:v>1.5128593040847202E-3</c:v>
                </c:pt>
                <c:pt idx="7">
                  <c:v>1.4448659520839167E-3</c:v>
                </c:pt>
                <c:pt idx="8">
                  <c:v>1.5531191297621825E-3</c:v>
                </c:pt>
                <c:pt idx="9">
                  <c:v>1.2200368958017764E-3</c:v>
                </c:pt>
                <c:pt idx="10">
                  <c:v>1.5757304792074457E-3</c:v>
                </c:pt>
                <c:pt idx="11">
                  <c:v>5.6194510014006775E-3</c:v>
                </c:pt>
                <c:pt idx="12">
                  <c:v>2.8302554305526073E-3</c:v>
                </c:pt>
                <c:pt idx="13">
                  <c:v>4.0304647542806311E-3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7-4C45-8CD1-0D0A5B450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8007296"/>
        <c:axId val="138008832"/>
      </c:lineChart>
      <c:catAx>
        <c:axId val="1380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8832"/>
        <c:crosses val="autoZero"/>
        <c:auto val="1"/>
        <c:lblAlgn val="ctr"/>
        <c:lblOffset val="100"/>
        <c:noMultiLvlLbl val="0"/>
      </c:catAx>
      <c:valAx>
        <c:axId val="13800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'Explosive Act'!$B$1</c:f>
              <c:strCache>
                <c:ptCount val="1"/>
                <c:pt idx="0">
                  <c:v>Explosive Act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'Explosive Act'!$A$2:$A$15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'Explosive Act'!$B$2:$B$15</c:f>
              <c:numCache>
                <c:formatCode>General</c:formatCode>
                <c:ptCount val="14"/>
                <c:pt idx="0">
                  <c:v>570</c:v>
                </c:pt>
                <c:pt idx="1">
                  <c:v>499</c:v>
                </c:pt>
                <c:pt idx="2">
                  <c:v>477</c:v>
                </c:pt>
                <c:pt idx="3">
                  <c:v>595</c:v>
                </c:pt>
                <c:pt idx="4">
                  <c:v>308</c:v>
                </c:pt>
                <c:pt idx="5">
                  <c:v>232</c:v>
                </c:pt>
                <c:pt idx="6">
                  <c:v>239</c:v>
                </c:pt>
                <c:pt idx="7">
                  <c:v>227</c:v>
                </c:pt>
                <c:pt idx="8">
                  <c:v>253</c:v>
                </c:pt>
                <c:pt idx="9">
                  <c:v>207</c:v>
                </c:pt>
                <c:pt idx="10">
                  <c:v>289</c:v>
                </c:pt>
                <c:pt idx="11">
                  <c:v>1007</c:v>
                </c:pt>
                <c:pt idx="12">
                  <c:v>520</c:v>
                </c:pt>
                <c:pt idx="13">
                  <c:v>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68-49B3-9B51-52CB5BD404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8119808"/>
        <c:axId val="138138368"/>
      </c:lineChart>
      <c:catAx>
        <c:axId val="13811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38368"/>
        <c:crosses val="autoZero"/>
        <c:auto val="1"/>
        <c:lblAlgn val="ctr"/>
        <c:lblOffset val="100"/>
        <c:noMultiLvlLbl val="0"/>
      </c:catAx>
      <c:valAx>
        <c:axId val="13813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Narcotics!$B$1</c:f>
              <c:strCache>
                <c:ptCount val="1"/>
                <c:pt idx="0">
                  <c:v>Narcotics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Narcotics!$B$2:$B$16</c:f>
              <c:numCache>
                <c:formatCode>General</c:formatCode>
                <c:ptCount val="15"/>
                <c:pt idx="0">
                  <c:v>9018</c:v>
                </c:pt>
                <c:pt idx="1">
                  <c:v>9494</c:v>
                </c:pt>
                <c:pt idx="2">
                  <c:v>9505</c:v>
                </c:pt>
                <c:pt idx="3">
                  <c:v>14195</c:v>
                </c:pt>
                <c:pt idx="4">
                  <c:v>15479</c:v>
                </c:pt>
                <c:pt idx="5">
                  <c:v>15622</c:v>
                </c:pt>
                <c:pt idx="6">
                  <c:v>19263</c:v>
                </c:pt>
                <c:pt idx="7">
                  <c:v>24272</c:v>
                </c:pt>
                <c:pt idx="8">
                  <c:v>29344</c:v>
                </c:pt>
                <c:pt idx="9">
                  <c:v>31696</c:v>
                </c:pt>
                <c:pt idx="10">
                  <c:v>37264</c:v>
                </c:pt>
                <c:pt idx="11">
                  <c:v>35832</c:v>
                </c:pt>
                <c:pt idx="12">
                  <c:v>42501</c:v>
                </c:pt>
                <c:pt idx="13">
                  <c:v>47692</c:v>
                </c:pt>
                <c:pt idx="14">
                  <c:v>61798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1-4FD4-9DE2-F39009AA90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8192384"/>
        <c:axId val="138194304"/>
      </c:lineChart>
      <c:catAx>
        <c:axId val="13819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4304"/>
        <c:crosses val="autoZero"/>
        <c:auto val="1"/>
        <c:lblAlgn val="ctr"/>
        <c:lblOffset val="100"/>
        <c:noMultiLvlLbl val="0"/>
      </c:catAx>
      <c:valAx>
        <c:axId val="13819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Narcotics!$B$19</c:f>
              <c:strCache>
                <c:ptCount val="1"/>
                <c:pt idx="0">
                  <c:v>Narcotics % 
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Narcotics!$B$20:$B$34</c:f>
              <c:numCache>
                <c:formatCode>0%</c:formatCode>
                <c:ptCount val="15"/>
                <c:pt idx="0">
                  <c:v>7.0665120361083245E-2</c:v>
                </c:pt>
                <c:pt idx="1">
                  <c:v>7.5565708100191822E-2</c:v>
                </c:pt>
                <c:pt idx="2">
                  <c:v>7.965773572571927E-2</c:v>
                </c:pt>
                <c:pt idx="3">
                  <c:v>0.11537554964928108</c:v>
                </c:pt>
                <c:pt idx="4">
                  <c:v>0.11854217402625251</c:v>
                </c:pt>
                <c:pt idx="5">
                  <c:v>9.93765903307888E-2</c:v>
                </c:pt>
                <c:pt idx="6">
                  <c:v>0.12193392792712955</c:v>
                </c:pt>
                <c:pt idx="7">
                  <c:v>0.15449245105277898</c:v>
                </c:pt>
                <c:pt idx="8">
                  <c:v>0.18013726380925488</c:v>
                </c:pt>
                <c:pt idx="9">
                  <c:v>0.18681299250885558</c:v>
                </c:pt>
                <c:pt idx="10">
                  <c:v>0.20317654178957181</c:v>
                </c:pt>
                <c:pt idx="11">
                  <c:v>0.19995647297138935</c:v>
                </c:pt>
                <c:pt idx="12">
                  <c:v>0.23132439625753148</c:v>
                </c:pt>
                <c:pt idx="13">
                  <c:v>0.26513231042917501</c:v>
                </c:pt>
                <c:pt idx="14">
                  <c:v>0.34099963581384568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EE-459F-9CCA-6425B2EE4C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8232576"/>
        <c:axId val="138234112"/>
      </c:lineChart>
      <c:catAx>
        <c:axId val="1382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34112"/>
        <c:crosses val="autoZero"/>
        <c:auto val="1"/>
        <c:lblAlgn val="ctr"/>
        <c:lblOffset val="100"/>
        <c:noMultiLvlLbl val="0"/>
      </c:catAx>
      <c:valAx>
        <c:axId val="1382341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3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2-4B4A-A1D8-6FA4FDF5C8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8275840"/>
        <c:axId val="138359552"/>
      </c:lineChart>
      <c:catAx>
        <c:axId val="1382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59552"/>
        <c:crosses val="autoZero"/>
        <c:auto val="1"/>
        <c:lblAlgn val="ctr"/>
        <c:lblOffset val="100"/>
        <c:noMultiLvlLbl val="0"/>
      </c:catAx>
      <c:valAx>
        <c:axId val="138359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827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A-4DE0-AE32-56C03DFB06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8385280"/>
        <c:axId val="138386816"/>
      </c:lineChart>
      <c:catAx>
        <c:axId val="1383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86816"/>
        <c:crosses val="autoZero"/>
        <c:auto val="1"/>
        <c:lblAlgn val="ctr"/>
        <c:lblOffset val="100"/>
        <c:noMultiLvlLbl val="0"/>
      </c:catAx>
      <c:valAx>
        <c:axId val="138386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8385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Smuggling!$B$19</c:f>
              <c:strCache>
                <c:ptCount val="1"/>
                <c:pt idx="0">
                  <c:v>Smuggling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Smuggling!$A$20:$A$34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Smuggling!$B$20:$B$34</c:f>
              <c:numCache>
                <c:formatCode>0.000%</c:formatCode>
                <c:ptCount val="15"/>
                <c:pt idx="0">
                  <c:v>3.718969408224674E-2</c:v>
                </c:pt>
                <c:pt idx="1">
                  <c:v>3.5808944674822311E-2</c:v>
                </c:pt>
                <c:pt idx="2">
                  <c:v>3.504772759652372E-2</c:v>
                </c:pt>
                <c:pt idx="3">
                  <c:v>3.5226321393447287E-2</c:v>
                </c:pt>
                <c:pt idx="4">
                  <c:v>3.6254192896199973E-2</c:v>
                </c:pt>
                <c:pt idx="5">
                  <c:v>3.3091603053435115E-2</c:v>
                </c:pt>
                <c:pt idx="6">
                  <c:v>5.0399103678336991E-2</c:v>
                </c:pt>
                <c:pt idx="7">
                  <c:v>4.9755582147312676E-2</c:v>
                </c:pt>
                <c:pt idx="8">
                  <c:v>3.9061253054058366E-2</c:v>
                </c:pt>
                <c:pt idx="9">
                  <c:v>3.3677733442566908E-2</c:v>
                </c:pt>
                <c:pt idx="10">
                  <c:v>3.5865588554417224E-2</c:v>
                </c:pt>
                <c:pt idx="11">
                  <c:v>3.5920959380353688E-2</c:v>
                </c:pt>
                <c:pt idx="12">
                  <c:v>3.6945718966521345E-2</c:v>
                </c:pt>
                <c:pt idx="13">
                  <c:v>3.4350678229931063E-2</c:v>
                </c:pt>
                <c:pt idx="14">
                  <c:v>2.5802037235275292E-2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2-45D0-A5B8-AD650B815E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8895744"/>
        <c:axId val="138897280"/>
      </c:lineChart>
      <c:catAx>
        <c:axId val="1388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97280"/>
        <c:crosses val="autoZero"/>
        <c:auto val="1"/>
        <c:lblAlgn val="ctr"/>
        <c:lblOffset val="100"/>
        <c:noMultiLvlLbl val="0"/>
      </c:catAx>
      <c:valAx>
        <c:axId val="13889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9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Smuggling!$B$1</c:f>
              <c:strCache>
                <c:ptCount val="1"/>
                <c:pt idx="0">
                  <c:v>Smuggling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Smuggling!$A$2:$A$16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Smuggling!$B$2:$B$16</c:f>
              <c:numCache>
                <c:formatCode>General</c:formatCode>
                <c:ptCount val="15"/>
                <c:pt idx="0">
                  <c:v>4746</c:v>
                </c:pt>
                <c:pt idx="1">
                  <c:v>4499</c:v>
                </c:pt>
                <c:pt idx="2">
                  <c:v>4182</c:v>
                </c:pt>
                <c:pt idx="3">
                  <c:v>4334</c:v>
                </c:pt>
                <c:pt idx="4">
                  <c:v>4734</c:v>
                </c:pt>
                <c:pt idx="5">
                  <c:v>5202</c:v>
                </c:pt>
                <c:pt idx="6">
                  <c:v>7962</c:v>
                </c:pt>
                <c:pt idx="7">
                  <c:v>7817</c:v>
                </c:pt>
                <c:pt idx="8">
                  <c:v>6363</c:v>
                </c:pt>
                <c:pt idx="9">
                  <c:v>5714</c:v>
                </c:pt>
                <c:pt idx="10">
                  <c:v>6578</c:v>
                </c:pt>
                <c:pt idx="11">
                  <c:v>6437</c:v>
                </c:pt>
                <c:pt idx="12">
                  <c:v>6788</c:v>
                </c:pt>
                <c:pt idx="13">
                  <c:v>6179</c:v>
                </c:pt>
                <c:pt idx="14">
                  <c:v>4676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A-4CBA-BE7D-D0CDC1A9F2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8971008"/>
        <c:axId val="138973184"/>
      </c:lineChart>
      <c:catAx>
        <c:axId val="13897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73184"/>
        <c:crosses val="autoZero"/>
        <c:auto val="1"/>
        <c:lblAlgn val="ctr"/>
        <c:lblOffset val="100"/>
        <c:noMultiLvlLbl val="0"/>
      </c:catAx>
      <c:valAx>
        <c:axId val="13897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7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Dacoity!$B$19</c:f>
              <c:strCache>
                <c:ptCount val="1"/>
                <c:pt idx="0">
                  <c:v>Dacoity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Dacoity!$A$20:$A$34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Dacoity!$B$20:$B$34</c:f>
              <c:numCache>
                <c:formatCode>0.000%</c:formatCode>
                <c:ptCount val="15"/>
                <c:pt idx="0">
                  <c:v>7.5460757271815443E-3</c:v>
                </c:pt>
                <c:pt idx="1">
                  <c:v>7.5533870852203533E-3</c:v>
                </c:pt>
                <c:pt idx="2">
                  <c:v>7.4168433579444026E-3</c:v>
                </c:pt>
                <c:pt idx="3">
                  <c:v>6.4698089130558467E-3</c:v>
                </c:pt>
                <c:pt idx="4">
                  <c:v>6.088315030096954E-3</c:v>
                </c:pt>
                <c:pt idx="5">
                  <c:v>6.6603053435114502E-3</c:v>
                </c:pt>
                <c:pt idx="6">
                  <c:v>5.6020103937865157E-3</c:v>
                </c:pt>
                <c:pt idx="7">
                  <c:v>4.8628968607582045E-3</c:v>
                </c:pt>
                <c:pt idx="8">
                  <c:v>4.0270598779604417E-3</c:v>
                </c:pt>
                <c:pt idx="9">
                  <c:v>3.8310337307785251E-3</c:v>
                </c:pt>
                <c:pt idx="10">
                  <c:v>3.2332462774048972E-3</c:v>
                </c:pt>
                <c:pt idx="11">
                  <c:v>3.4207780177344738E-3</c:v>
                </c:pt>
                <c:pt idx="12">
                  <c:v>3.5432620870956681E-3</c:v>
                </c:pt>
                <c:pt idx="13">
                  <c:v>2.7295975094507449E-3</c:v>
                </c:pt>
                <c:pt idx="14">
                  <c:v>2.2899583944908566E-3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2-48F7-AD81-0E331E4E99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17056640"/>
        <c:axId val="117058176"/>
      </c:lineChart>
      <c:catAx>
        <c:axId val="1170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58176"/>
        <c:crosses val="autoZero"/>
        <c:auto val="1"/>
        <c:lblAlgn val="ctr"/>
        <c:lblOffset val="100"/>
        <c:noMultiLvlLbl val="0"/>
      </c:catAx>
      <c:valAx>
        <c:axId val="1170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5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Robbery!$B$1</c:f>
              <c:strCache>
                <c:ptCount val="1"/>
                <c:pt idx="0">
                  <c:v>Robbery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Robbery!$A$2:$A$16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Robbery!$B$2:$B$16</c:f>
              <c:numCache>
                <c:formatCode>General</c:formatCode>
                <c:ptCount val="15"/>
                <c:pt idx="0">
                  <c:v>1397</c:v>
                </c:pt>
                <c:pt idx="1">
                  <c:v>1170</c:v>
                </c:pt>
                <c:pt idx="2">
                  <c:v>1207</c:v>
                </c:pt>
                <c:pt idx="3">
                  <c:v>898</c:v>
                </c:pt>
                <c:pt idx="4">
                  <c:v>843</c:v>
                </c:pt>
                <c:pt idx="5">
                  <c:v>1298</c:v>
                </c:pt>
                <c:pt idx="6">
                  <c:v>1583</c:v>
                </c:pt>
                <c:pt idx="7">
                  <c:v>1298</c:v>
                </c:pt>
                <c:pt idx="8">
                  <c:v>1059</c:v>
                </c:pt>
                <c:pt idx="9">
                  <c:v>1069</c:v>
                </c:pt>
                <c:pt idx="10">
                  <c:v>964</c:v>
                </c:pt>
                <c:pt idx="11">
                  <c:v>1021</c:v>
                </c:pt>
                <c:pt idx="12">
                  <c:v>1155</c:v>
                </c:pt>
                <c:pt idx="13">
                  <c:v>933</c:v>
                </c:pt>
                <c:pt idx="14">
                  <c:v>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E-47DD-8EA3-2D20E44225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7187968"/>
        <c:axId val="127198336"/>
      </c:lineChart>
      <c:catAx>
        <c:axId val="127187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98336"/>
        <c:crosses val="autoZero"/>
        <c:auto val="1"/>
        <c:lblAlgn val="ctr"/>
        <c:lblOffset val="100"/>
        <c:noMultiLvlLbl val="0"/>
      </c:catAx>
      <c:valAx>
        <c:axId val="12719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8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Narcotics!$N$1</c:f>
              <c:strCache>
                <c:ptCount val="1"/>
                <c:pt idx="0">
                  <c:v>Total Cases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Narcotics!$M$2:$M$16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Narcotics!$N$2:$N$16</c:f>
              <c:numCache>
                <c:formatCode>General</c:formatCode>
                <c:ptCount val="15"/>
                <c:pt idx="0">
                  <c:v>127616</c:v>
                </c:pt>
                <c:pt idx="1">
                  <c:v>125639</c:v>
                </c:pt>
                <c:pt idx="2">
                  <c:v>119323</c:v>
                </c:pt>
                <c:pt idx="3">
                  <c:v>123033</c:v>
                </c:pt>
                <c:pt idx="4">
                  <c:v>130578</c:v>
                </c:pt>
                <c:pt idx="5">
                  <c:v>157200</c:v>
                </c:pt>
                <c:pt idx="6">
                  <c:v>157979</c:v>
                </c:pt>
                <c:pt idx="7">
                  <c:v>157108</c:v>
                </c:pt>
                <c:pt idx="8">
                  <c:v>162898</c:v>
                </c:pt>
                <c:pt idx="9">
                  <c:v>169667</c:v>
                </c:pt>
                <c:pt idx="10">
                  <c:v>183407</c:v>
                </c:pt>
                <c:pt idx="11">
                  <c:v>179199</c:v>
                </c:pt>
                <c:pt idx="12">
                  <c:v>183729</c:v>
                </c:pt>
                <c:pt idx="13">
                  <c:v>179880</c:v>
                </c:pt>
                <c:pt idx="14">
                  <c:v>181226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C-43B9-AD33-457F0C070D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325888"/>
        <c:axId val="128327680"/>
      </c:lineChart>
      <c:catAx>
        <c:axId val="1283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27680"/>
        <c:crosses val="autoZero"/>
        <c:auto val="1"/>
        <c:lblAlgn val="ctr"/>
        <c:lblOffset val="100"/>
        <c:noMultiLvlLbl val="0"/>
      </c:catAx>
      <c:valAx>
        <c:axId val="128327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32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Robbery!$B$19</c:f>
              <c:strCache>
                <c:ptCount val="1"/>
                <c:pt idx="0">
                  <c:v>Robbery % of total crime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Robbery!$A$20:$A$34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Robbery!$B$20:$B$34</c:f>
              <c:numCache>
                <c:formatCode>0.000%</c:formatCode>
                <c:ptCount val="15"/>
                <c:pt idx="0">
                  <c:v>1.0946903209628886E-2</c:v>
                </c:pt>
                <c:pt idx="1">
                  <c:v>9.3123950365730391E-3</c:v>
                </c:pt>
                <c:pt idx="2">
                  <c:v>1.0115401054281237E-2</c:v>
                </c:pt>
                <c:pt idx="3">
                  <c:v>7.2988547787991836E-3</c:v>
                </c:pt>
                <c:pt idx="4">
                  <c:v>6.4559114092726183E-3</c:v>
                </c:pt>
                <c:pt idx="5">
                  <c:v>8.2569974554707378E-3</c:v>
                </c:pt>
                <c:pt idx="6">
                  <c:v>1.0020319156343565E-2</c:v>
                </c:pt>
                <c:pt idx="7">
                  <c:v>8.2618326246912954E-3</c:v>
                </c:pt>
                <c:pt idx="8">
                  <c:v>6.5010006261587002E-3</c:v>
                </c:pt>
                <c:pt idx="9">
                  <c:v>6.3005770126188356E-3</c:v>
                </c:pt>
                <c:pt idx="10">
                  <c:v>5.2560698337577082E-3</c:v>
                </c:pt>
                <c:pt idx="11">
                  <c:v>5.6975764373685123E-3</c:v>
                </c:pt>
                <c:pt idx="12">
                  <c:v>6.2864327351697339E-3</c:v>
                </c:pt>
                <c:pt idx="13">
                  <c:v>5.1867911941294196E-3</c:v>
                </c:pt>
                <c:pt idx="14">
                  <c:v>4.0281195854899405E-3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E-4836-AE56-4EC40B1CB3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28353024"/>
        <c:axId val="128354560"/>
      </c:lineChart>
      <c:catAx>
        <c:axId val="1283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54560"/>
        <c:crosses val="autoZero"/>
        <c:auto val="1"/>
        <c:lblAlgn val="ctr"/>
        <c:lblOffset val="100"/>
        <c:noMultiLvlLbl val="0"/>
      </c:catAx>
      <c:valAx>
        <c:axId val="1283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5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Murder!$B$1</c:f>
              <c:strCache>
                <c:ptCount val="1"/>
                <c:pt idx="0">
                  <c:v>Murder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Murder!$A$2:$A$16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Murder!$B$2:$B$16</c:f>
              <c:numCache>
                <c:formatCode>General</c:formatCode>
                <c:ptCount val="15"/>
                <c:pt idx="0">
                  <c:v>3503</c:v>
                </c:pt>
                <c:pt idx="1">
                  <c:v>3471</c:v>
                </c:pt>
                <c:pt idx="2">
                  <c:v>3902</c:v>
                </c:pt>
                <c:pt idx="3">
                  <c:v>3592</c:v>
                </c:pt>
                <c:pt idx="4">
                  <c:v>4166</c:v>
                </c:pt>
                <c:pt idx="5">
                  <c:v>3863</c:v>
                </c:pt>
                <c:pt idx="6">
                  <c:v>4099</c:v>
                </c:pt>
                <c:pt idx="7">
                  <c:v>4219</c:v>
                </c:pt>
                <c:pt idx="8">
                  <c:v>3988</c:v>
                </c:pt>
                <c:pt idx="9">
                  <c:v>3966</c:v>
                </c:pt>
                <c:pt idx="10">
                  <c:v>4114</c:v>
                </c:pt>
                <c:pt idx="11">
                  <c:v>4393</c:v>
                </c:pt>
                <c:pt idx="12">
                  <c:v>4514</c:v>
                </c:pt>
                <c:pt idx="13">
                  <c:v>4035</c:v>
                </c:pt>
                <c:pt idx="14">
                  <c:v>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9-48D2-9479-73DEA8080A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8379520"/>
        <c:axId val="128402176"/>
      </c:lineChart>
      <c:catAx>
        <c:axId val="12837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402176"/>
        <c:crosses val="autoZero"/>
        <c:auto val="1"/>
        <c:lblAlgn val="ctr"/>
        <c:lblOffset val="100"/>
        <c:noMultiLvlLbl val="0"/>
      </c:catAx>
      <c:valAx>
        <c:axId val="12840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37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19</xdr:row>
      <xdr:rowOff>190498</xdr:rowOff>
    </xdr:from>
    <xdr:to>
      <xdr:col>14</xdr:col>
      <xdr:colOff>-1</xdr:colOff>
      <xdr:row>58</xdr:row>
      <xdr:rowOff>163285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11339</xdr:colOff>
      <xdr:row>19</xdr:row>
      <xdr:rowOff>151946</xdr:rowOff>
    </xdr:from>
    <xdr:to>
      <xdr:col>32</xdr:col>
      <xdr:colOff>11339</xdr:colOff>
      <xdr:row>59</xdr:row>
      <xdr:rowOff>43089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328612</xdr:colOff>
      <xdr:row>0</xdr:row>
      <xdr:rowOff>180975</xdr:rowOff>
    </xdr:from>
    <xdr:to>
      <xdr:col>11</xdr:col>
      <xdr:colOff>476250</xdr:colOff>
      <xdr:row>15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376237</xdr:colOff>
      <xdr:row>18</xdr:row>
      <xdr:rowOff>238125</xdr:rowOff>
    </xdr:from>
    <xdr:to>
      <xdr:col>12</xdr:col>
      <xdr:colOff>485775</xdr:colOff>
      <xdr:row>31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18</xdr:row>
      <xdr:rowOff>219074</xdr:rowOff>
    </xdr:from>
    <xdr:to>
      <xdr:col>12</xdr:col>
      <xdr:colOff>200025</xdr:colOff>
      <xdr:row>32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342899</xdr:colOff>
      <xdr:row>0</xdr:row>
      <xdr:rowOff>180974</xdr:rowOff>
    </xdr:from>
    <xdr:to>
      <xdr:col>11</xdr:col>
      <xdr:colOff>257174</xdr:colOff>
      <xdr:row>15</xdr:row>
      <xdr:rowOff>76199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414337</xdr:colOff>
      <xdr:row>18</xdr:row>
      <xdr:rowOff>828675</xdr:rowOff>
    </xdr:from>
    <xdr:to>
      <xdr:col>14</xdr:col>
      <xdr:colOff>447675</xdr:colOff>
      <xdr:row>33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209551</xdr:colOff>
      <xdr:row>0</xdr:row>
      <xdr:rowOff>180975</xdr:rowOff>
    </xdr:from>
    <xdr:to>
      <xdr:col>11</xdr:col>
      <xdr:colOff>552451</xdr:colOff>
      <xdr:row>15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1</xdr:row>
      <xdr:rowOff>9524</xdr:rowOff>
    </xdr:from>
    <xdr:to>
      <xdr:col>11</xdr:col>
      <xdr:colOff>342900</xdr:colOff>
      <xdr:row>15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504825</xdr:colOff>
      <xdr:row>19</xdr:row>
      <xdr:rowOff>9525</xdr:rowOff>
    </xdr:from>
    <xdr:to>
      <xdr:col>12</xdr:col>
      <xdr:colOff>238125</xdr:colOff>
      <xdr:row>33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428624</xdr:colOff>
      <xdr:row>18</xdr:row>
      <xdr:rowOff>419100</xdr:rowOff>
    </xdr:from>
    <xdr:to>
      <xdr:col>13</xdr:col>
      <xdr:colOff>361949</xdr:colOff>
      <xdr:row>33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1</xdr:row>
      <xdr:rowOff>66674</xdr:rowOff>
    </xdr:from>
    <xdr:to>
      <xdr:col>11</xdr:col>
      <xdr:colOff>295275</xdr:colOff>
      <xdr:row>15</xdr:row>
      <xdr:rowOff>152399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219074</xdr:colOff>
      <xdr:row>1</xdr:row>
      <xdr:rowOff>0</xdr:rowOff>
    </xdr:from>
    <xdr:to>
      <xdr:col>11</xdr:col>
      <xdr:colOff>295274</xdr:colOff>
      <xdr:row>15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304800</xdr:colOff>
      <xdr:row>19</xdr:row>
      <xdr:rowOff>0</xdr:rowOff>
    </xdr:from>
    <xdr:to>
      <xdr:col>13</xdr:col>
      <xdr:colOff>0</xdr:colOff>
      <xdr:row>34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26</xdr:col>
      <xdr:colOff>0</xdr:colOff>
      <xdr:row>16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19</xdr:row>
      <xdr:rowOff>0</xdr:rowOff>
    </xdr:from>
    <xdr:to>
      <xdr:col>13</xdr:col>
      <xdr:colOff>342900</xdr:colOff>
      <xdr:row>33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247649</xdr:colOff>
      <xdr:row>1</xdr:row>
      <xdr:rowOff>0</xdr:rowOff>
    </xdr:from>
    <xdr:to>
      <xdr:col>11</xdr:col>
      <xdr:colOff>295274</xdr:colOff>
      <xdr:row>15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</xdr:row>
      <xdr:rowOff>9525</xdr:rowOff>
    </xdr:from>
    <xdr:to>
      <xdr:col>10</xdr:col>
      <xdr:colOff>590550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352425</xdr:colOff>
      <xdr:row>1</xdr:row>
      <xdr:rowOff>9525</xdr:rowOff>
    </xdr:from>
    <xdr:to>
      <xdr:col>24</xdr:col>
      <xdr:colOff>361950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595312</xdr:colOff>
      <xdr:row>18</xdr:row>
      <xdr:rowOff>133349</xdr:rowOff>
    </xdr:from>
    <xdr:to>
      <xdr:col>12</xdr:col>
      <xdr:colOff>666750</xdr:colOff>
      <xdr:row>33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1</xdr:row>
      <xdr:rowOff>0</xdr:rowOff>
    </xdr:from>
    <xdr:to>
      <xdr:col>10</xdr:col>
      <xdr:colOff>552450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400050</xdr:colOff>
      <xdr:row>0</xdr:row>
      <xdr:rowOff>180975</xdr:rowOff>
    </xdr:from>
    <xdr:to>
      <xdr:col>25</xdr:col>
      <xdr:colOff>190500</xdr:colOff>
      <xdr:row>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404812</xdr:colOff>
      <xdr:row>18</xdr:row>
      <xdr:rowOff>28575</xdr:rowOff>
    </xdr:from>
    <xdr:to>
      <xdr:col>11</xdr:col>
      <xdr:colOff>571500</xdr:colOff>
      <xdr:row>32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0</xdr:row>
      <xdr:rowOff>161925</xdr:rowOff>
    </xdr:from>
    <xdr:to>
      <xdr:col>11</xdr:col>
      <xdr:colOff>419099</xdr:colOff>
      <xdr:row>15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414337</xdr:colOff>
      <xdr:row>17</xdr:row>
      <xdr:rowOff>161925</xdr:rowOff>
    </xdr:from>
    <xdr:to>
      <xdr:col>12</xdr:col>
      <xdr:colOff>542925</xdr:colOff>
      <xdr:row>32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0</xdr:row>
      <xdr:rowOff>180975</xdr:rowOff>
    </xdr:from>
    <xdr:to>
      <xdr:col>11</xdr:col>
      <xdr:colOff>19050</xdr:colOff>
      <xdr:row>15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366711</xdr:colOff>
      <xdr:row>18</xdr:row>
      <xdr:rowOff>161925</xdr:rowOff>
    </xdr:from>
    <xdr:to>
      <xdr:col>12</xdr:col>
      <xdr:colOff>485774</xdr:colOff>
      <xdr:row>33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1</xdr:row>
      <xdr:rowOff>171450</xdr:rowOff>
    </xdr:from>
    <xdr:to>
      <xdr:col>25</xdr:col>
      <xdr:colOff>381000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133349</xdr:colOff>
      <xdr:row>0</xdr:row>
      <xdr:rowOff>180975</xdr:rowOff>
    </xdr:from>
    <xdr:to>
      <xdr:col>10</xdr:col>
      <xdr:colOff>9524</xdr:colOff>
      <xdr:row>15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404811</xdr:colOff>
      <xdr:row>18</xdr:row>
      <xdr:rowOff>19050</xdr:rowOff>
    </xdr:from>
    <xdr:to>
      <xdr:col>12</xdr:col>
      <xdr:colOff>523874</xdr:colOff>
      <xdr:row>33</xdr:row>
      <xdr:rowOff>9526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0</xdr:row>
      <xdr:rowOff>180975</xdr:rowOff>
    </xdr:from>
    <xdr:to>
      <xdr:col>11</xdr:col>
      <xdr:colOff>542924</xdr:colOff>
      <xdr:row>17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300037</xdr:colOff>
      <xdr:row>18</xdr:row>
      <xdr:rowOff>161924</xdr:rowOff>
    </xdr:from>
    <xdr:to>
      <xdr:col>13</xdr:col>
      <xdr:colOff>295275</xdr:colOff>
      <xdr:row>32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371475</xdr:colOff>
      <xdr:row>1</xdr:row>
      <xdr:rowOff>19050</xdr:rowOff>
    </xdr:from>
    <xdr:to>
      <xdr:col>11</xdr:col>
      <xdr:colOff>428625</xdr:colOff>
      <xdr:row>15</xdr:row>
      <xdr:rowOff>85726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361950</xdr:colOff>
      <xdr:row>18</xdr:row>
      <xdr:rowOff>304800</xdr:rowOff>
    </xdr:from>
    <xdr:to>
      <xdr:col>12</xdr:col>
      <xdr:colOff>590549</xdr:colOff>
      <xdr:row>31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25</xdr:col>
      <xdr:colOff>400050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323850</xdr:colOff>
      <xdr:row>0</xdr:row>
      <xdr:rowOff>152400</xdr:rowOff>
    </xdr:from>
    <xdr:to>
      <xdr:col>11</xdr:col>
      <xdr:colOff>342900</xdr:colOff>
      <xdr:row>16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357187</xdr:colOff>
      <xdr:row>18</xdr:row>
      <xdr:rowOff>419100</xdr:rowOff>
    </xdr:from>
    <xdr:to>
      <xdr:col>12</xdr:col>
      <xdr:colOff>200025</xdr:colOff>
      <xdr:row>32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"/>
  <sheetViews>
    <sheetView tabSelected="1" zoomScaleNormal="100" workbookViewId="0">
      <pane xSplit="1" ySplit="2" topLeftCell="B7" activePane="bottomRight" state="frozen"/>
      <selection pane="topRight" activeCell="B1" sqref="B1"/>
      <selection pane="bottomLeft" activeCell="A2" sqref="A2"/>
      <selection pane="bottomRight" activeCell="P21" sqref="P21"/>
    </sheetView>
  </sheetViews>
  <sheetFormatPr defaultColWidth="9.1328125" defaultRowHeight="13.15" x14ac:dyDescent="0.4"/>
  <cols>
    <col min="1" max="1" width="5.265625" style="3" customWidth="1"/>
    <col min="2" max="2" width="7" style="3" customWidth="1"/>
    <col min="3" max="3" width="7.59765625" style="3" bestFit="1" customWidth="1"/>
    <col min="4" max="5" width="7" style="3" customWidth="1"/>
    <col min="6" max="6" width="5" style="3" bestFit="1" customWidth="1"/>
    <col min="7" max="9" width="7" style="3" customWidth="1"/>
    <col min="10" max="10" width="7.3984375" style="3" customWidth="1"/>
    <col min="11" max="18" width="7" style="3" customWidth="1"/>
    <col min="19" max="19" width="8" style="3" customWidth="1"/>
    <col min="20" max="29" width="7" style="3" customWidth="1"/>
    <col min="30" max="30" width="8.3984375" style="3" customWidth="1"/>
    <col min="31" max="31" width="8.265625" style="3" customWidth="1"/>
    <col min="32" max="32" width="9.3984375" style="3" customWidth="1"/>
    <col min="33" max="16384" width="9.1328125" style="3"/>
  </cols>
  <sheetData>
    <row r="1" spans="1:32" s="2" customFormat="1" x14ac:dyDescent="0.4">
      <c r="B1" s="5" t="s">
        <v>35</v>
      </c>
      <c r="R1" s="5" t="s">
        <v>37</v>
      </c>
    </row>
    <row r="2" spans="1:32" s="11" customFormat="1" ht="52.5" x14ac:dyDescent="0.4">
      <c r="A2" s="10" t="s">
        <v>1</v>
      </c>
      <c r="B2" s="10" t="s">
        <v>4</v>
      </c>
      <c r="C2" s="10" t="s">
        <v>5</v>
      </c>
      <c r="D2" s="10" t="s">
        <v>6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21</v>
      </c>
      <c r="K2" s="10" t="s">
        <v>23</v>
      </c>
      <c r="L2" s="10" t="s">
        <v>25</v>
      </c>
      <c r="M2" s="10" t="s">
        <v>27</v>
      </c>
      <c r="N2" s="10" t="s">
        <v>30</v>
      </c>
      <c r="O2" s="10" t="s">
        <v>0</v>
      </c>
      <c r="P2" s="10" t="s">
        <v>31</v>
      </c>
      <c r="Q2" s="10" t="s">
        <v>2</v>
      </c>
      <c r="R2" s="10" t="s">
        <v>4</v>
      </c>
      <c r="S2" s="10" t="s">
        <v>5</v>
      </c>
      <c r="T2" s="10" t="s">
        <v>6</v>
      </c>
      <c r="U2" s="10" t="s">
        <v>8</v>
      </c>
      <c r="V2" s="10" t="s">
        <v>9</v>
      </c>
      <c r="W2" s="10" t="s">
        <v>10</v>
      </c>
      <c r="X2" s="10" t="s">
        <v>11</v>
      </c>
      <c r="Y2" s="10" t="s">
        <v>12</v>
      </c>
      <c r="Z2" s="10" t="s">
        <v>21</v>
      </c>
      <c r="AA2" s="10" t="s">
        <v>23</v>
      </c>
      <c r="AB2" s="10" t="s">
        <v>25</v>
      </c>
      <c r="AC2" s="10" t="s">
        <v>27</v>
      </c>
      <c r="AD2" s="10" t="s">
        <v>30</v>
      </c>
      <c r="AE2" s="10" t="s">
        <v>0</v>
      </c>
      <c r="AF2" s="10" t="s">
        <v>31</v>
      </c>
    </row>
    <row r="3" spans="1:32" x14ac:dyDescent="0.4">
      <c r="A3" s="4">
        <v>2002</v>
      </c>
      <c r="B3" s="4">
        <v>963</v>
      </c>
      <c r="C3" s="3">
        <v>1397</v>
      </c>
      <c r="D3" s="4">
        <v>3503</v>
      </c>
      <c r="E3" s="3">
        <v>1693</v>
      </c>
      <c r="F3" s="3">
        <v>1276</v>
      </c>
      <c r="G3" s="3">
        <v>18967</v>
      </c>
      <c r="H3" s="3">
        <v>1276</v>
      </c>
      <c r="I3" s="3">
        <v>281</v>
      </c>
      <c r="J3" s="3">
        <v>3959</v>
      </c>
      <c r="K3" s="3">
        <v>8245</v>
      </c>
      <c r="L3" s="3">
        <v>68898</v>
      </c>
      <c r="M3" s="3">
        <v>3060</v>
      </c>
      <c r="N3" s="3">
        <v>570</v>
      </c>
      <c r="O3" s="4">
        <v>9018</v>
      </c>
      <c r="P3" s="3">
        <v>4746</v>
      </c>
      <c r="Q3" s="9">
        <v>127616</v>
      </c>
      <c r="R3" s="12">
        <f t="shared" ref="R3:R17" si="0">B3/$Q3</f>
        <v>7.5460757271815443E-3</v>
      </c>
      <c r="S3" s="12">
        <f t="shared" ref="S3:S17" si="1">C3/$Q3</f>
        <v>1.0946903209628886E-2</v>
      </c>
      <c r="T3" s="12">
        <f t="shared" ref="T3:T17" si="2">D3/$Q3</f>
        <v>2.7449536108324974E-2</v>
      </c>
      <c r="U3" s="12">
        <f t="shared" ref="U3:U17" si="3">E3/$Q3</f>
        <v>1.3266361584754263E-2</v>
      </c>
      <c r="V3" s="12">
        <f t="shared" ref="V3:V17" si="4">F3/$Q3</f>
        <v>9.9987462387161486E-3</v>
      </c>
      <c r="W3" s="12">
        <f t="shared" ref="W3:W17" si="5">G3/$Q3</f>
        <v>0.14862556419257772</v>
      </c>
      <c r="X3" s="12">
        <f t="shared" ref="X3:X17" si="6">H3/$Q3</f>
        <v>9.9987462387161486E-3</v>
      </c>
      <c r="Y3" s="12">
        <f t="shared" ref="Y3:Y17" si="7">I3/$Q3</f>
        <v>2.2019182547642928E-3</v>
      </c>
      <c r="Z3" s="12">
        <f t="shared" ref="Z3:Z17" si="8">J3/$Q3</f>
        <v>3.1022755767301905E-2</v>
      </c>
      <c r="AA3" s="12">
        <f t="shared" ref="AA3:AA17" si="9">K3/$Q3</f>
        <v>6.460788615847543E-2</v>
      </c>
      <c r="AB3" s="12">
        <f t="shared" ref="AB3:AB17" si="10">L3/$Q3</f>
        <v>0.53988528084252763</v>
      </c>
      <c r="AC3" s="12">
        <f t="shared" ref="AC3:AC17" si="11">M3/$Q3</f>
        <v>2.3978184553660981E-2</v>
      </c>
      <c r="AD3" s="12">
        <f t="shared" ref="AD3:AD17" si="12">N3/$Q3</f>
        <v>4.4665245737211638E-3</v>
      </c>
      <c r="AE3" s="12">
        <f t="shared" ref="AE3:AE17" si="13">O3/$Q3</f>
        <v>7.0665120361083245E-2</v>
      </c>
      <c r="AF3" s="12">
        <f t="shared" ref="AF3:AF17" si="14">P3/$Q3</f>
        <v>3.718969408224674E-2</v>
      </c>
    </row>
    <row r="4" spans="1:32" x14ac:dyDescent="0.4">
      <c r="A4" s="4">
        <v>2003</v>
      </c>
      <c r="B4" s="4">
        <v>949</v>
      </c>
      <c r="C4" s="3">
        <v>1170</v>
      </c>
      <c r="D4" s="4">
        <v>3471</v>
      </c>
      <c r="E4" s="3">
        <v>2179</v>
      </c>
      <c r="F4" s="3">
        <v>890</v>
      </c>
      <c r="G4" s="3">
        <v>20717</v>
      </c>
      <c r="H4" s="3">
        <v>890</v>
      </c>
      <c r="I4" s="3">
        <v>271</v>
      </c>
      <c r="J4" s="3">
        <v>3883</v>
      </c>
      <c r="K4" s="3">
        <v>8234</v>
      </c>
      <c r="L4" s="3">
        <v>66194</v>
      </c>
      <c r="M4" s="3">
        <v>2293</v>
      </c>
      <c r="N4" s="3">
        <v>499</v>
      </c>
      <c r="O4" s="4">
        <v>9494</v>
      </c>
      <c r="P4" s="3">
        <v>4499</v>
      </c>
      <c r="Q4" s="9">
        <v>125639</v>
      </c>
      <c r="R4" s="12">
        <f t="shared" si="0"/>
        <v>7.5533870852203533E-3</v>
      </c>
      <c r="S4" s="12">
        <f t="shared" si="1"/>
        <v>9.3123950365730391E-3</v>
      </c>
      <c r="T4" s="12">
        <f t="shared" si="2"/>
        <v>2.7626771941833349E-2</v>
      </c>
      <c r="U4" s="12">
        <f t="shared" si="3"/>
        <v>1.7343340841617649E-2</v>
      </c>
      <c r="V4" s="12">
        <f t="shared" si="4"/>
        <v>7.0837876773931661E-3</v>
      </c>
      <c r="W4" s="12">
        <f t="shared" si="5"/>
        <v>0.16489306664331935</v>
      </c>
      <c r="X4" s="12">
        <f t="shared" si="6"/>
        <v>7.0837876773931661E-3</v>
      </c>
      <c r="Y4" s="12">
        <f t="shared" si="7"/>
        <v>2.1569735512062338E-3</v>
      </c>
      <c r="Z4" s="12">
        <f t="shared" si="8"/>
        <v>3.0906008484626588E-2</v>
      </c>
      <c r="AA4" s="12">
        <f t="shared" si="9"/>
        <v>6.553697498388239E-2</v>
      </c>
      <c r="AB4" s="12">
        <f t="shared" si="10"/>
        <v>0.52685869833411603</v>
      </c>
      <c r="AC4" s="12">
        <f t="shared" si="11"/>
        <v>1.8250702409283743E-2</v>
      </c>
      <c r="AD4" s="12">
        <f t="shared" si="12"/>
        <v>3.9716966865384158E-3</v>
      </c>
      <c r="AE4" s="12">
        <f t="shared" si="13"/>
        <v>7.5565708100191822E-2</v>
      </c>
      <c r="AF4" s="12">
        <f t="shared" si="14"/>
        <v>3.5808944674822311E-2</v>
      </c>
    </row>
    <row r="5" spans="1:32" x14ac:dyDescent="0.4">
      <c r="A5" s="4">
        <v>2004</v>
      </c>
      <c r="B5" s="4">
        <v>885</v>
      </c>
      <c r="C5" s="3">
        <v>1207</v>
      </c>
      <c r="D5" s="4">
        <v>3902</v>
      </c>
      <c r="E5" s="3">
        <v>2053</v>
      </c>
      <c r="F5" s="3">
        <v>754</v>
      </c>
      <c r="G5" s="3">
        <v>13318</v>
      </c>
      <c r="H5" s="3">
        <v>754</v>
      </c>
      <c r="I5" s="3">
        <v>280</v>
      </c>
      <c r="J5" s="3">
        <v>3356</v>
      </c>
      <c r="K5" s="3">
        <v>8605</v>
      </c>
      <c r="L5" s="3">
        <v>67531</v>
      </c>
      <c r="M5" s="3">
        <v>2370</v>
      </c>
      <c r="N5" s="3">
        <v>477</v>
      </c>
      <c r="O5" s="4">
        <v>9505</v>
      </c>
      <c r="P5" s="3">
        <v>4182</v>
      </c>
      <c r="Q5" s="9">
        <v>119323</v>
      </c>
      <c r="R5" s="12">
        <f t="shared" si="0"/>
        <v>7.4168433579444026E-3</v>
      </c>
      <c r="S5" s="12">
        <f t="shared" si="1"/>
        <v>1.0115401054281237E-2</v>
      </c>
      <c r="T5" s="12">
        <f t="shared" si="2"/>
        <v>3.2701155686665602E-2</v>
      </c>
      <c r="U5" s="12">
        <f t="shared" si="3"/>
        <v>1.7205400467638261E-2</v>
      </c>
      <c r="V5" s="12">
        <f t="shared" si="4"/>
        <v>6.3189829286893553E-3</v>
      </c>
      <c r="W5" s="12">
        <f t="shared" si="5"/>
        <v>0.11161301676960854</v>
      </c>
      <c r="X5" s="12">
        <f t="shared" si="6"/>
        <v>6.3189829286893553E-3</v>
      </c>
      <c r="Y5" s="12">
        <f t="shared" si="7"/>
        <v>2.3465719098581164E-3</v>
      </c>
      <c r="Z5" s="12">
        <f t="shared" si="8"/>
        <v>2.8125340462442278E-2</v>
      </c>
      <c r="AA5" s="12">
        <f t="shared" si="9"/>
        <v>7.2115183158318177E-2</v>
      </c>
      <c r="AB5" s="12">
        <f t="shared" si="10"/>
        <v>0.56595124158795873</v>
      </c>
      <c r="AC5" s="12">
        <f t="shared" si="11"/>
        <v>1.9862055094156197E-2</v>
      </c>
      <c r="AD5" s="12">
        <f t="shared" si="12"/>
        <v>3.9975528607225762E-3</v>
      </c>
      <c r="AE5" s="12">
        <f t="shared" si="13"/>
        <v>7.965773572571927E-2</v>
      </c>
      <c r="AF5" s="12">
        <f t="shared" si="14"/>
        <v>3.504772759652372E-2</v>
      </c>
    </row>
    <row r="6" spans="1:32" x14ac:dyDescent="0.4">
      <c r="A6" s="4">
        <v>2005</v>
      </c>
      <c r="B6" s="4">
        <v>796</v>
      </c>
      <c r="C6" s="3">
        <v>898</v>
      </c>
      <c r="D6" s="4">
        <v>3592</v>
      </c>
      <c r="E6" s="3">
        <v>1814</v>
      </c>
      <c r="F6" s="3">
        <v>570</v>
      </c>
      <c r="G6" s="3">
        <v>11981</v>
      </c>
      <c r="H6" s="3">
        <v>570</v>
      </c>
      <c r="I6" s="3">
        <v>240</v>
      </c>
      <c r="J6" s="3">
        <v>3270</v>
      </c>
      <c r="K6" s="3">
        <v>8101</v>
      </c>
      <c r="L6" s="3">
        <v>70046</v>
      </c>
      <c r="M6" s="3">
        <v>1836</v>
      </c>
      <c r="N6" s="3">
        <v>595</v>
      </c>
      <c r="O6" s="4">
        <v>14195</v>
      </c>
      <c r="P6" s="3">
        <v>4334</v>
      </c>
      <c r="Q6" s="9">
        <v>123033</v>
      </c>
      <c r="R6" s="12">
        <f t="shared" si="0"/>
        <v>6.4698089130558467E-3</v>
      </c>
      <c r="S6" s="12">
        <f t="shared" si="1"/>
        <v>7.2988547787991836E-3</v>
      </c>
      <c r="T6" s="12">
        <f t="shared" si="2"/>
        <v>2.9195419115196734E-2</v>
      </c>
      <c r="U6" s="12">
        <f t="shared" si="3"/>
        <v>1.4744011769200134E-2</v>
      </c>
      <c r="V6" s="12">
        <f t="shared" si="4"/>
        <v>4.6329033673892369E-3</v>
      </c>
      <c r="W6" s="12">
        <f t="shared" si="5"/>
        <v>9.7380377622263939E-2</v>
      </c>
      <c r="X6" s="12">
        <f t="shared" si="6"/>
        <v>4.6329033673892369E-3</v>
      </c>
      <c r="Y6" s="12">
        <f t="shared" si="7"/>
        <v>1.9506961546902051E-3</v>
      </c>
      <c r="Z6" s="12">
        <f t="shared" si="8"/>
        <v>2.6578235107654044E-2</v>
      </c>
      <c r="AA6" s="12">
        <f t="shared" si="9"/>
        <v>6.5844123121438961E-2</v>
      </c>
      <c r="AB6" s="12">
        <f t="shared" si="10"/>
        <v>0.56932692854762545</v>
      </c>
      <c r="AC6" s="12">
        <f t="shared" si="11"/>
        <v>1.4922825583380069E-2</v>
      </c>
      <c r="AD6" s="12">
        <f t="shared" si="12"/>
        <v>4.8361008835027999E-3</v>
      </c>
      <c r="AE6" s="12">
        <f t="shared" si="13"/>
        <v>0.11537554964928108</v>
      </c>
      <c r="AF6" s="12">
        <f t="shared" si="14"/>
        <v>3.5226321393447287E-2</v>
      </c>
    </row>
    <row r="7" spans="1:32" x14ac:dyDescent="0.4">
      <c r="A7" s="4">
        <v>2006</v>
      </c>
      <c r="B7" s="4">
        <v>795</v>
      </c>
      <c r="C7" s="3">
        <v>843</v>
      </c>
      <c r="D7" s="4">
        <v>4166</v>
      </c>
      <c r="E7" s="3">
        <v>1638</v>
      </c>
      <c r="F7" s="3">
        <v>570</v>
      </c>
      <c r="G7" s="3">
        <v>11730</v>
      </c>
      <c r="H7" s="3">
        <v>570</v>
      </c>
      <c r="I7" s="3">
        <v>337</v>
      </c>
      <c r="J7" s="3">
        <v>2991</v>
      </c>
      <c r="K7" s="3">
        <v>8332</v>
      </c>
      <c r="L7" s="3">
        <v>76381</v>
      </c>
      <c r="M7" s="3">
        <v>1552</v>
      </c>
      <c r="N7" s="3">
        <v>308</v>
      </c>
      <c r="O7" s="4">
        <v>15479</v>
      </c>
      <c r="P7" s="3">
        <v>4734</v>
      </c>
      <c r="Q7" s="9">
        <v>130578</v>
      </c>
      <c r="R7" s="12">
        <f t="shared" si="0"/>
        <v>6.088315030096954E-3</v>
      </c>
      <c r="S7" s="12">
        <f t="shared" si="1"/>
        <v>6.4559114092726183E-3</v>
      </c>
      <c r="T7" s="12">
        <f t="shared" si="2"/>
        <v>3.1904302409287932E-2</v>
      </c>
      <c r="U7" s="12">
        <f t="shared" si="3"/>
        <v>1.2544226439369572E-2</v>
      </c>
      <c r="V7" s="12">
        <f t="shared" si="4"/>
        <v>4.3652070027110235E-3</v>
      </c>
      <c r="W7" s="12">
        <f t="shared" si="5"/>
        <v>8.9831365161053167E-2</v>
      </c>
      <c r="X7" s="12">
        <f t="shared" si="6"/>
        <v>4.3652070027110235E-3</v>
      </c>
      <c r="Y7" s="12">
        <f t="shared" si="7"/>
        <v>2.580832912129149E-3</v>
      </c>
      <c r="Z7" s="12">
        <f t="shared" si="8"/>
        <v>2.2905849377383634E-2</v>
      </c>
      <c r="AA7" s="12">
        <f t="shared" si="9"/>
        <v>6.3808604818575865E-2</v>
      </c>
      <c r="AB7" s="12">
        <f t="shared" si="10"/>
        <v>0.58494539662117662</v>
      </c>
      <c r="AC7" s="12">
        <f t="shared" si="11"/>
        <v>1.1885616260013172E-2</v>
      </c>
      <c r="AD7" s="12">
        <f t="shared" si="12"/>
        <v>2.3587434330438512E-3</v>
      </c>
      <c r="AE7" s="12">
        <f t="shared" si="13"/>
        <v>0.11854217402625251</v>
      </c>
      <c r="AF7" s="12">
        <f t="shared" si="14"/>
        <v>3.6254192896199973E-2</v>
      </c>
    </row>
    <row r="8" spans="1:32" x14ac:dyDescent="0.4">
      <c r="A8" s="4">
        <v>2007</v>
      </c>
      <c r="B8" s="4">
        <v>1047</v>
      </c>
      <c r="C8" s="3">
        <v>1298</v>
      </c>
      <c r="D8" s="4">
        <v>3863</v>
      </c>
      <c r="E8" s="3">
        <v>1980</v>
      </c>
      <c r="F8" s="3">
        <v>263</v>
      </c>
      <c r="G8" s="3">
        <v>15217</v>
      </c>
      <c r="H8" s="3">
        <v>263</v>
      </c>
      <c r="I8" s="3">
        <v>278</v>
      </c>
      <c r="J8" s="3">
        <v>4439</v>
      </c>
      <c r="K8" s="3">
        <v>12015</v>
      </c>
      <c r="L8" s="3">
        <v>93224</v>
      </c>
      <c r="M8" s="3">
        <v>1746</v>
      </c>
      <c r="N8" s="3">
        <v>232</v>
      </c>
      <c r="O8" s="4">
        <v>15622</v>
      </c>
      <c r="P8" s="3">
        <v>5202</v>
      </c>
      <c r="Q8" s="9">
        <v>157200</v>
      </c>
      <c r="R8" s="12">
        <f t="shared" si="0"/>
        <v>6.6603053435114502E-3</v>
      </c>
      <c r="S8" s="12">
        <f t="shared" si="1"/>
        <v>8.2569974554707378E-3</v>
      </c>
      <c r="T8" s="12">
        <f t="shared" si="2"/>
        <v>2.4573791348600507E-2</v>
      </c>
      <c r="U8" s="12">
        <f t="shared" si="3"/>
        <v>1.2595419847328244E-2</v>
      </c>
      <c r="V8" s="12">
        <f t="shared" si="4"/>
        <v>1.673027989821883E-3</v>
      </c>
      <c r="W8" s="12">
        <f t="shared" si="5"/>
        <v>9.6800254452926213E-2</v>
      </c>
      <c r="X8" s="12">
        <f t="shared" si="6"/>
        <v>1.673027989821883E-3</v>
      </c>
      <c r="Y8" s="12">
        <f t="shared" si="7"/>
        <v>1.7684478371501272E-3</v>
      </c>
      <c r="Z8" s="12">
        <f t="shared" si="8"/>
        <v>2.823791348600509E-2</v>
      </c>
      <c r="AA8" s="12">
        <f t="shared" si="9"/>
        <v>7.6431297709923671E-2</v>
      </c>
      <c r="AB8" s="12">
        <f t="shared" si="10"/>
        <v>0.59302798982188298</v>
      </c>
      <c r="AC8" s="12">
        <f t="shared" si="11"/>
        <v>1.1106870229007634E-2</v>
      </c>
      <c r="AD8" s="12">
        <f t="shared" si="12"/>
        <v>1.475826972010178E-3</v>
      </c>
      <c r="AE8" s="12">
        <f t="shared" si="13"/>
        <v>9.93765903307888E-2</v>
      </c>
      <c r="AF8" s="12">
        <f t="shared" si="14"/>
        <v>3.3091603053435115E-2</v>
      </c>
    </row>
    <row r="9" spans="1:32" x14ac:dyDescent="0.4">
      <c r="A9" s="4">
        <v>2008</v>
      </c>
      <c r="B9" s="4">
        <v>885</v>
      </c>
      <c r="C9" s="3">
        <v>1583</v>
      </c>
      <c r="D9" s="4">
        <v>4099</v>
      </c>
      <c r="E9" s="3">
        <v>1700</v>
      </c>
      <c r="F9" s="3">
        <v>203</v>
      </c>
      <c r="G9" s="3">
        <v>15246</v>
      </c>
      <c r="H9" s="3">
        <v>203</v>
      </c>
      <c r="I9" s="3">
        <v>296</v>
      </c>
      <c r="J9" s="3">
        <v>4552</v>
      </c>
      <c r="K9" s="3">
        <v>12188</v>
      </c>
      <c r="L9" s="3">
        <v>87417</v>
      </c>
      <c r="M9" s="3">
        <v>1529</v>
      </c>
      <c r="N9" s="3">
        <v>239</v>
      </c>
      <c r="O9" s="4">
        <v>19263</v>
      </c>
      <c r="P9" s="3">
        <v>7962</v>
      </c>
      <c r="Q9" s="9">
        <v>157979</v>
      </c>
      <c r="R9" s="12">
        <f t="shared" si="0"/>
        <v>5.6020103937865157E-3</v>
      </c>
      <c r="S9" s="12">
        <f t="shared" si="1"/>
        <v>1.0020319156343565E-2</v>
      </c>
      <c r="T9" s="12">
        <f t="shared" si="2"/>
        <v>2.5946486558340032E-2</v>
      </c>
      <c r="U9" s="12">
        <f t="shared" si="3"/>
        <v>1.0760923920267883E-2</v>
      </c>
      <c r="V9" s="12">
        <f t="shared" si="4"/>
        <v>1.2849809151849296E-3</v>
      </c>
      <c r="W9" s="12">
        <f t="shared" si="5"/>
        <v>9.6506497699061264E-2</v>
      </c>
      <c r="X9" s="12">
        <f t="shared" si="6"/>
        <v>1.2849809151849296E-3</v>
      </c>
      <c r="Y9" s="12">
        <f t="shared" si="7"/>
        <v>1.8736667531760551E-3</v>
      </c>
      <c r="Z9" s="12">
        <f t="shared" si="8"/>
        <v>2.8813956285329064E-2</v>
      </c>
      <c r="AA9" s="12">
        <f t="shared" si="9"/>
        <v>7.7149494553073517E-2</v>
      </c>
      <c r="AB9" s="12">
        <f t="shared" si="10"/>
        <v>0.55334569784591625</v>
      </c>
      <c r="AC9" s="12">
        <f t="shared" si="11"/>
        <v>9.6785015729938789E-3</v>
      </c>
      <c r="AD9" s="12">
        <f t="shared" si="12"/>
        <v>1.5128593040847202E-3</v>
      </c>
      <c r="AE9" s="12">
        <f t="shared" si="13"/>
        <v>0.12193392792712955</v>
      </c>
      <c r="AF9" s="12">
        <f t="shared" si="14"/>
        <v>5.0399103678336991E-2</v>
      </c>
    </row>
    <row r="10" spans="1:32" x14ac:dyDescent="0.4">
      <c r="A10" s="4">
        <v>2009</v>
      </c>
      <c r="B10" s="4">
        <v>764</v>
      </c>
      <c r="C10" s="3">
        <v>1298</v>
      </c>
      <c r="D10" s="4">
        <v>4219</v>
      </c>
      <c r="E10" s="3">
        <v>1817</v>
      </c>
      <c r="F10" s="3">
        <v>112</v>
      </c>
      <c r="G10" s="3">
        <v>13997</v>
      </c>
      <c r="H10" s="3">
        <v>112</v>
      </c>
      <c r="I10" s="3">
        <v>357</v>
      </c>
      <c r="J10" s="3">
        <v>3456</v>
      </c>
      <c r="K10" s="3">
        <v>9171</v>
      </c>
      <c r="L10" s="3">
        <v>87022</v>
      </c>
      <c r="M10" s="3">
        <v>1721</v>
      </c>
      <c r="N10" s="3">
        <v>227</v>
      </c>
      <c r="O10" s="4">
        <v>24272</v>
      </c>
      <c r="P10" s="3">
        <v>7817</v>
      </c>
      <c r="Q10" s="9">
        <v>157108</v>
      </c>
      <c r="R10" s="12">
        <f t="shared" si="0"/>
        <v>4.8628968607582045E-3</v>
      </c>
      <c r="S10" s="12">
        <f t="shared" si="1"/>
        <v>8.2618326246912954E-3</v>
      </c>
      <c r="T10" s="12">
        <f t="shared" si="2"/>
        <v>2.6854138554370244E-2</v>
      </c>
      <c r="U10" s="12">
        <f t="shared" si="3"/>
        <v>1.1565292664918399E-2</v>
      </c>
      <c r="V10" s="12">
        <f t="shared" si="4"/>
        <v>7.1288540367135981E-4</v>
      </c>
      <c r="W10" s="12">
        <f t="shared" si="5"/>
        <v>8.9091580314178784E-2</v>
      </c>
      <c r="X10" s="12">
        <f t="shared" si="6"/>
        <v>7.1288540367135981E-4</v>
      </c>
      <c r="Y10" s="12">
        <f t="shared" si="7"/>
        <v>2.2723222242024593E-3</v>
      </c>
      <c r="Z10" s="12">
        <f t="shared" si="8"/>
        <v>2.1997606741859105E-2</v>
      </c>
      <c r="AA10" s="12">
        <f t="shared" si="9"/>
        <v>5.8373857473839649E-2</v>
      </c>
      <c r="AB10" s="12">
        <f t="shared" si="10"/>
        <v>0.55389922855615248</v>
      </c>
      <c r="AC10" s="12">
        <f t="shared" si="11"/>
        <v>1.0954248033200092E-2</v>
      </c>
      <c r="AD10" s="12">
        <f t="shared" si="12"/>
        <v>1.4448659520839167E-3</v>
      </c>
      <c r="AE10" s="12">
        <f t="shared" si="13"/>
        <v>0.15449245105277898</v>
      </c>
      <c r="AF10" s="12">
        <f t="shared" si="14"/>
        <v>4.9755582147312676E-2</v>
      </c>
    </row>
    <row r="11" spans="1:32" x14ac:dyDescent="0.4">
      <c r="A11" s="4">
        <v>2010</v>
      </c>
      <c r="B11" s="4">
        <v>656</v>
      </c>
      <c r="C11" s="3">
        <v>1059</v>
      </c>
      <c r="D11" s="4">
        <v>3988</v>
      </c>
      <c r="E11" s="3">
        <v>1666</v>
      </c>
      <c r="F11" s="3">
        <v>130</v>
      </c>
      <c r="G11" s="3">
        <v>17752</v>
      </c>
      <c r="H11" s="3">
        <v>130</v>
      </c>
      <c r="I11" s="3">
        <v>473</v>
      </c>
      <c r="J11" s="3">
        <v>3101</v>
      </c>
      <c r="K11" s="3">
        <v>8529</v>
      </c>
      <c r="L11" s="3">
        <v>87139</v>
      </c>
      <c r="M11" s="3">
        <v>1575</v>
      </c>
      <c r="N11" s="3">
        <v>253</v>
      </c>
      <c r="O11" s="4">
        <v>29344</v>
      </c>
      <c r="P11" s="3">
        <v>6363</v>
      </c>
      <c r="Q11" s="9">
        <v>162898</v>
      </c>
      <c r="R11" s="12">
        <f t="shared" si="0"/>
        <v>4.0270598779604417E-3</v>
      </c>
      <c r="S11" s="12">
        <f t="shared" si="1"/>
        <v>6.5010006261587002E-3</v>
      </c>
      <c r="T11" s="12">
        <f t="shared" si="2"/>
        <v>2.448157742882049E-2</v>
      </c>
      <c r="U11" s="12">
        <f t="shared" si="3"/>
        <v>1.0227258775430023E-2</v>
      </c>
      <c r="V11" s="12">
        <f t="shared" si="4"/>
        <v>7.9804540264459968E-4</v>
      </c>
      <c r="W11" s="12">
        <f t="shared" si="5"/>
        <v>0.10897616913651488</v>
      </c>
      <c r="X11" s="12">
        <f t="shared" si="6"/>
        <v>7.9804540264459968E-4</v>
      </c>
      <c r="Y11" s="12">
        <f t="shared" si="7"/>
        <v>2.903657503468428E-3</v>
      </c>
      <c r="Z11" s="12">
        <f t="shared" si="8"/>
        <v>1.9036452258468489E-2</v>
      </c>
      <c r="AA11" s="12">
        <f t="shared" si="9"/>
        <v>5.235791722427531E-2</v>
      </c>
      <c r="AB11" s="12">
        <f t="shared" si="10"/>
        <v>0.53492983339267519</v>
      </c>
      <c r="AC11" s="12">
        <f t="shared" si="11"/>
        <v>9.6686269935788039E-3</v>
      </c>
      <c r="AD11" s="12">
        <f t="shared" si="12"/>
        <v>1.5531191297621825E-3</v>
      </c>
      <c r="AE11" s="12">
        <f t="shared" si="13"/>
        <v>0.18013726380925488</v>
      </c>
      <c r="AF11" s="12">
        <f t="shared" si="14"/>
        <v>3.9061253054058366E-2</v>
      </c>
    </row>
    <row r="12" spans="1:32" x14ac:dyDescent="0.4">
      <c r="A12" s="15">
        <v>2011</v>
      </c>
      <c r="B12" s="15">
        <v>650</v>
      </c>
      <c r="C12" s="16">
        <v>1069</v>
      </c>
      <c r="D12" s="15">
        <v>3966</v>
      </c>
      <c r="E12" s="16">
        <v>1863</v>
      </c>
      <c r="F12" s="16">
        <v>109</v>
      </c>
      <c r="G12" s="16">
        <v>21389</v>
      </c>
      <c r="H12" s="16">
        <v>109</v>
      </c>
      <c r="I12" s="16">
        <v>581</v>
      </c>
      <c r="J12" s="16">
        <v>3134</v>
      </c>
      <c r="K12" s="16">
        <v>8873</v>
      </c>
      <c r="L12" s="3">
        <v>88355</v>
      </c>
      <c r="M12" s="16">
        <v>1269</v>
      </c>
      <c r="N12" s="16">
        <v>207</v>
      </c>
      <c r="O12" s="15">
        <v>31696</v>
      </c>
      <c r="P12" s="16">
        <v>5714</v>
      </c>
      <c r="Q12" s="9">
        <v>169667</v>
      </c>
      <c r="R12" s="12">
        <f t="shared" si="0"/>
        <v>3.8310337307785251E-3</v>
      </c>
      <c r="S12" s="12">
        <f t="shared" si="1"/>
        <v>6.3005770126188356E-3</v>
      </c>
      <c r="T12" s="12">
        <f t="shared" si="2"/>
        <v>2.3375199655796354E-2</v>
      </c>
      <c r="U12" s="12">
        <f t="shared" si="3"/>
        <v>1.0980332062215988E-2</v>
      </c>
      <c r="V12" s="12">
        <f t="shared" si="4"/>
        <v>6.4243488716132183E-4</v>
      </c>
      <c r="W12" s="12">
        <f t="shared" si="5"/>
        <v>0.12606458533480289</v>
      </c>
      <c r="X12" s="12">
        <f t="shared" si="6"/>
        <v>6.4243488716132183E-4</v>
      </c>
      <c r="Y12" s="12">
        <f t="shared" si="7"/>
        <v>3.424354765511266E-3</v>
      </c>
      <c r="Z12" s="12">
        <f t="shared" si="8"/>
        <v>1.8471476480399842E-2</v>
      </c>
      <c r="AA12" s="12">
        <f t="shared" si="9"/>
        <v>5.2296557374150544E-2</v>
      </c>
      <c r="AB12" s="12">
        <f t="shared" si="10"/>
        <v>0.52075536197374861</v>
      </c>
      <c r="AC12" s="12">
        <f t="shared" si="11"/>
        <v>7.4793566220891514E-3</v>
      </c>
      <c r="AD12" s="12">
        <f t="shared" si="12"/>
        <v>1.2200368958017764E-3</v>
      </c>
      <c r="AE12" s="12">
        <f t="shared" si="13"/>
        <v>0.18681299250885558</v>
      </c>
      <c r="AF12" s="12">
        <f t="shared" si="14"/>
        <v>3.3677733442566908E-2</v>
      </c>
    </row>
    <row r="13" spans="1:32" x14ac:dyDescent="0.4">
      <c r="A13" s="15">
        <v>2012</v>
      </c>
      <c r="B13" s="15">
        <v>593</v>
      </c>
      <c r="C13" s="16">
        <v>964</v>
      </c>
      <c r="D13" s="15">
        <v>4114</v>
      </c>
      <c r="E13" s="16">
        <v>1907</v>
      </c>
      <c r="F13" s="16">
        <v>94</v>
      </c>
      <c r="G13" s="16">
        <v>20947</v>
      </c>
      <c r="H13" s="16">
        <v>94</v>
      </c>
      <c r="I13" s="16">
        <v>659</v>
      </c>
      <c r="J13" s="16">
        <v>2927</v>
      </c>
      <c r="K13" s="16">
        <v>8598</v>
      </c>
      <c r="L13" s="3">
        <v>96112</v>
      </c>
      <c r="M13" s="16">
        <v>1115</v>
      </c>
      <c r="N13" s="16">
        <v>289</v>
      </c>
      <c r="O13" s="15">
        <v>37264</v>
      </c>
      <c r="P13" s="16">
        <v>6578</v>
      </c>
      <c r="Q13" s="9">
        <v>183407</v>
      </c>
      <c r="R13" s="12">
        <f t="shared" si="0"/>
        <v>3.2332462774048972E-3</v>
      </c>
      <c r="S13" s="12">
        <f t="shared" si="1"/>
        <v>5.2560698337577082E-3</v>
      </c>
      <c r="T13" s="12">
        <f t="shared" si="2"/>
        <v>2.2430986821658932E-2</v>
      </c>
      <c r="U13" s="12">
        <f t="shared" si="3"/>
        <v>1.0397640220929408E-2</v>
      </c>
      <c r="V13" s="12">
        <f t="shared" si="4"/>
        <v>5.1252133233736991E-4</v>
      </c>
      <c r="W13" s="12">
        <f t="shared" si="5"/>
        <v>0.11421047179224349</v>
      </c>
      <c r="X13" s="12">
        <f t="shared" si="6"/>
        <v>5.1252133233736991E-4</v>
      </c>
      <c r="Y13" s="12">
        <f t="shared" si="7"/>
        <v>3.5931016809609231E-3</v>
      </c>
      <c r="Z13" s="12">
        <f t="shared" si="8"/>
        <v>1.5959041912249804E-2</v>
      </c>
      <c r="AA13" s="12">
        <f t="shared" si="9"/>
        <v>4.6879344845071343E-2</v>
      </c>
      <c r="AB13" s="12">
        <f t="shared" si="10"/>
        <v>0.52403670525116275</v>
      </c>
      <c r="AC13" s="12">
        <f t="shared" si="11"/>
        <v>6.0793753782571007E-3</v>
      </c>
      <c r="AD13" s="12">
        <f t="shared" si="12"/>
        <v>1.5757304792074457E-3</v>
      </c>
      <c r="AE13" s="12">
        <f t="shared" si="13"/>
        <v>0.20317654178957181</v>
      </c>
      <c r="AF13" s="12">
        <f t="shared" si="14"/>
        <v>3.5865588554417224E-2</v>
      </c>
    </row>
    <row r="14" spans="1:32" x14ac:dyDescent="0.4">
      <c r="A14" s="15">
        <v>2013</v>
      </c>
      <c r="B14" s="15">
        <v>613</v>
      </c>
      <c r="C14" s="16">
        <v>1021</v>
      </c>
      <c r="D14" s="15">
        <v>4393</v>
      </c>
      <c r="E14" s="16">
        <v>1896</v>
      </c>
      <c r="F14" s="16">
        <v>172</v>
      </c>
      <c r="G14" s="16">
        <v>19601</v>
      </c>
      <c r="H14" s="16">
        <v>172</v>
      </c>
      <c r="I14" s="16">
        <v>1257</v>
      </c>
      <c r="J14" s="16">
        <v>2762</v>
      </c>
      <c r="K14" s="16">
        <v>7882</v>
      </c>
      <c r="L14" s="3">
        <v>93930</v>
      </c>
      <c r="M14" s="16">
        <v>1517</v>
      </c>
      <c r="N14" s="16">
        <v>1007</v>
      </c>
      <c r="O14" s="15">
        <v>35832</v>
      </c>
      <c r="P14" s="16">
        <v>6437</v>
      </c>
      <c r="Q14" s="9">
        <v>179199</v>
      </c>
      <c r="R14" s="12">
        <f t="shared" si="0"/>
        <v>3.4207780177344738E-3</v>
      </c>
      <c r="S14" s="12">
        <f t="shared" si="1"/>
        <v>5.6975764373685123E-3</v>
      </c>
      <c r="T14" s="12">
        <f t="shared" si="2"/>
        <v>2.4514645729049826E-2</v>
      </c>
      <c r="U14" s="12">
        <f t="shared" si="3"/>
        <v>1.0580416185358177E-2</v>
      </c>
      <c r="V14" s="12">
        <f t="shared" si="4"/>
        <v>9.5982678474768274E-4</v>
      </c>
      <c r="W14" s="12">
        <f t="shared" si="5"/>
        <v>0.10938119074325192</v>
      </c>
      <c r="X14" s="12">
        <f t="shared" si="6"/>
        <v>9.5982678474768274E-4</v>
      </c>
      <c r="Y14" s="12">
        <f t="shared" si="7"/>
        <v>7.0145480722548677E-3</v>
      </c>
      <c r="Z14" s="12">
        <f t="shared" si="8"/>
        <v>1.5413032438797091E-2</v>
      </c>
      <c r="AA14" s="12">
        <f t="shared" si="9"/>
        <v>4.3984620449890904E-2</v>
      </c>
      <c r="AB14" s="12">
        <f t="shared" si="10"/>
        <v>0.52416587146133631</v>
      </c>
      <c r="AC14" s="12">
        <f t="shared" si="11"/>
        <v>8.4654490259432249E-3</v>
      </c>
      <c r="AD14" s="12">
        <f t="shared" si="12"/>
        <v>5.6194510014006775E-3</v>
      </c>
      <c r="AE14" s="12">
        <f t="shared" si="13"/>
        <v>0.19995647297138935</v>
      </c>
      <c r="AF14" s="12">
        <f t="shared" si="14"/>
        <v>3.5920959380353688E-2</v>
      </c>
    </row>
    <row r="15" spans="1:32" x14ac:dyDescent="0.4">
      <c r="A15" s="15">
        <v>2014</v>
      </c>
      <c r="B15" s="15">
        <v>651</v>
      </c>
      <c r="C15" s="16">
        <v>1155</v>
      </c>
      <c r="D15" s="15">
        <v>4514</v>
      </c>
      <c r="E15" s="16">
        <v>1716</v>
      </c>
      <c r="F15" s="16">
        <v>79</v>
      </c>
      <c r="G15" s="16">
        <v>21291</v>
      </c>
      <c r="H15" s="16">
        <v>79</v>
      </c>
      <c r="I15" s="16">
        <v>702</v>
      </c>
      <c r="J15" s="16">
        <v>2809</v>
      </c>
      <c r="K15" s="16">
        <v>7660</v>
      </c>
      <c r="L15" s="3">
        <v>90400</v>
      </c>
      <c r="M15" s="16">
        <v>2023</v>
      </c>
      <c r="N15" s="16">
        <v>520</v>
      </c>
      <c r="O15" s="15">
        <v>42501</v>
      </c>
      <c r="P15" s="16">
        <v>6788</v>
      </c>
      <c r="Q15" s="9">
        <v>183729</v>
      </c>
      <c r="R15" s="12">
        <f t="shared" si="0"/>
        <v>3.5432620870956681E-3</v>
      </c>
      <c r="S15" s="12">
        <f t="shared" si="1"/>
        <v>6.2864327351697339E-3</v>
      </c>
      <c r="T15" s="12">
        <f t="shared" si="2"/>
        <v>2.4568794256758595E-2</v>
      </c>
      <c r="U15" s="12">
        <f t="shared" si="3"/>
        <v>9.3398429208236041E-3</v>
      </c>
      <c r="V15" s="12">
        <f t="shared" si="4"/>
        <v>4.2998111348779996E-4</v>
      </c>
      <c r="W15" s="12">
        <f t="shared" si="5"/>
        <v>0.11588263148441455</v>
      </c>
      <c r="X15" s="12">
        <f t="shared" si="6"/>
        <v>4.2998111348779996E-4</v>
      </c>
      <c r="Y15" s="12">
        <f t="shared" si="7"/>
        <v>3.8208448312460198E-3</v>
      </c>
      <c r="Z15" s="12">
        <f t="shared" si="8"/>
        <v>1.5288822123888988E-2</v>
      </c>
      <c r="AA15" s="12">
        <f t="shared" si="9"/>
        <v>4.1691839611601868E-2</v>
      </c>
      <c r="AB15" s="12">
        <f t="shared" si="10"/>
        <v>0.49202902100376095</v>
      </c>
      <c r="AC15" s="12">
        <f t="shared" si="11"/>
        <v>1.1010782184630625E-2</v>
      </c>
      <c r="AD15" s="12">
        <f t="shared" si="12"/>
        <v>2.8302554305526073E-3</v>
      </c>
      <c r="AE15" s="12">
        <f t="shared" si="13"/>
        <v>0.23132439625753148</v>
      </c>
      <c r="AF15" s="12">
        <f t="shared" si="14"/>
        <v>3.6945718966521345E-2</v>
      </c>
    </row>
    <row r="16" spans="1:32" x14ac:dyDescent="0.4">
      <c r="A16" s="15">
        <v>2015</v>
      </c>
      <c r="B16" s="15">
        <v>491</v>
      </c>
      <c r="C16" s="16">
        <v>933</v>
      </c>
      <c r="D16" s="15">
        <v>4035</v>
      </c>
      <c r="E16" s="16">
        <v>1544</v>
      </c>
      <c r="F16" s="16">
        <v>93</v>
      </c>
      <c r="G16" s="16">
        <v>21220</v>
      </c>
      <c r="H16" s="16">
        <v>93</v>
      </c>
      <c r="I16" s="16">
        <v>629</v>
      </c>
      <c r="J16" s="16">
        <v>2494</v>
      </c>
      <c r="K16" s="16">
        <v>6821</v>
      </c>
      <c r="L16" s="3">
        <v>84137</v>
      </c>
      <c r="M16" s="16">
        <v>2081</v>
      </c>
      <c r="N16" s="16">
        <v>725</v>
      </c>
      <c r="O16" s="15">
        <v>47692</v>
      </c>
      <c r="P16" s="16">
        <v>6179</v>
      </c>
      <c r="Q16" s="9">
        <v>179880</v>
      </c>
      <c r="R16" s="12">
        <f t="shared" si="0"/>
        <v>2.7295975094507449E-3</v>
      </c>
      <c r="S16" s="12">
        <f t="shared" si="1"/>
        <v>5.1867911941294196E-3</v>
      </c>
      <c r="T16" s="12">
        <f t="shared" si="2"/>
        <v>2.2431621080720481E-2</v>
      </c>
      <c r="U16" s="12">
        <f t="shared" si="3"/>
        <v>8.5835001111852337E-3</v>
      </c>
      <c r="V16" s="12">
        <f t="shared" si="4"/>
        <v>5.1701134089392924E-4</v>
      </c>
      <c r="W16" s="12">
        <f t="shared" si="5"/>
        <v>0.11796753391149656</v>
      </c>
      <c r="X16" s="12">
        <f t="shared" si="6"/>
        <v>5.1701134089392924E-4</v>
      </c>
      <c r="Y16" s="12">
        <f t="shared" si="7"/>
        <v>3.4967756281965756E-3</v>
      </c>
      <c r="Z16" s="12">
        <f t="shared" si="8"/>
        <v>1.3864798754725372E-2</v>
      </c>
      <c r="AA16" s="12">
        <f t="shared" si="9"/>
        <v>3.7919724260618189E-2</v>
      </c>
      <c r="AB16" s="12">
        <f t="shared" si="10"/>
        <v>0.46773960418056482</v>
      </c>
      <c r="AC16" s="12">
        <f t="shared" si="11"/>
        <v>1.1568823660217923E-2</v>
      </c>
      <c r="AD16" s="12">
        <f t="shared" si="12"/>
        <v>4.0304647542806311E-3</v>
      </c>
      <c r="AE16" s="12">
        <f t="shared" si="13"/>
        <v>0.26513231042917501</v>
      </c>
      <c r="AF16" s="12">
        <f t="shared" si="14"/>
        <v>3.4350678229931063E-2</v>
      </c>
    </row>
    <row r="17" spans="1:32" x14ac:dyDescent="0.4">
      <c r="A17" s="4">
        <v>2016</v>
      </c>
      <c r="B17" s="4">
        <f>Dacoity!$B$16</f>
        <v>415</v>
      </c>
      <c r="C17" s="4">
        <f>Robbery!$B$16</f>
        <v>730</v>
      </c>
      <c r="D17" s="4">
        <f>Murder!$B$16</f>
        <v>3592</v>
      </c>
      <c r="E17" s="4">
        <f>'Speedy Trial'!B16</f>
        <v>1029</v>
      </c>
      <c r="F17" s="4"/>
      <c r="G17" s="4">
        <f>'Women &amp; Child Repression'!$B$16</f>
        <v>14492</v>
      </c>
      <c r="H17" s="4">
        <f>Kidnapping!$B$16</f>
        <v>684</v>
      </c>
      <c r="I17" s="4">
        <f>'Police Assault'!B16</f>
        <v>500</v>
      </c>
      <c r="J17" s="4"/>
      <c r="K17" s="4"/>
      <c r="L17" s="4">
        <f>'Other Cases'!B16</f>
        <v>89576</v>
      </c>
      <c r="M17" s="4"/>
      <c r="N17" s="4"/>
      <c r="O17" s="4">
        <f>Narcotics!$B$16</f>
        <v>61798</v>
      </c>
      <c r="P17" s="4">
        <f>Smuggling!$B$16</f>
        <v>4676</v>
      </c>
      <c r="Q17" s="9">
        <v>181226</v>
      </c>
      <c r="R17" s="12">
        <f t="shared" si="0"/>
        <v>2.2899583944908566E-3</v>
      </c>
      <c r="S17" s="12">
        <f t="shared" si="1"/>
        <v>4.0281195854899405E-3</v>
      </c>
      <c r="T17" s="12">
        <f t="shared" si="2"/>
        <v>1.9820555549424475E-2</v>
      </c>
      <c r="U17" s="12">
        <f t="shared" si="3"/>
        <v>5.6779932239303414E-3</v>
      </c>
      <c r="V17" s="12">
        <f t="shared" si="4"/>
        <v>0</v>
      </c>
      <c r="W17" s="12">
        <f t="shared" si="5"/>
        <v>7.9966450730027699E-2</v>
      </c>
      <c r="X17" s="12">
        <f t="shared" si="6"/>
        <v>3.7742928718837252E-3</v>
      </c>
      <c r="Y17" s="12">
        <f t="shared" si="7"/>
        <v>2.7589860174588635E-3</v>
      </c>
      <c r="Z17" s="12">
        <f t="shared" si="8"/>
        <v>0</v>
      </c>
      <c r="AA17" s="12">
        <f t="shared" si="9"/>
        <v>0</v>
      </c>
      <c r="AB17" s="12">
        <f t="shared" si="10"/>
        <v>0.49427786299979032</v>
      </c>
      <c r="AC17" s="12">
        <f t="shared" si="11"/>
        <v>0</v>
      </c>
      <c r="AD17" s="12">
        <f t="shared" si="12"/>
        <v>0</v>
      </c>
      <c r="AE17" s="12">
        <f t="shared" si="13"/>
        <v>0.34099963581384568</v>
      </c>
      <c r="AF17" s="12">
        <f t="shared" si="14"/>
        <v>2.5802037235275292E-2</v>
      </c>
    </row>
    <row r="18" spans="1:32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x14ac:dyDescent="0.4">
      <c r="A19" s="2" t="s">
        <v>36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x14ac:dyDescent="0.4">
      <c r="D20" s="6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workbookViewId="0">
      <selection activeCell="A2" sqref="A2:B2"/>
    </sheetView>
  </sheetViews>
  <sheetFormatPr defaultColWidth="9.1328125" defaultRowHeight="13.15" x14ac:dyDescent="0.4"/>
  <cols>
    <col min="1" max="1" width="5.265625" style="3" bestFit="1" customWidth="1"/>
    <col min="2" max="2" width="11.1328125" style="3" bestFit="1" customWidth="1"/>
    <col min="3" max="13" width="9.1328125" style="3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21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3959</v>
      </c>
      <c r="M2" s="3">
        <v>2002</v>
      </c>
      <c r="N2" s="3">
        <v>127616</v>
      </c>
    </row>
    <row r="3" spans="1:14" x14ac:dyDescent="0.4">
      <c r="A3" s="3">
        <v>2003</v>
      </c>
      <c r="B3" s="3">
        <v>3883</v>
      </c>
      <c r="M3" s="3">
        <v>2003</v>
      </c>
      <c r="N3" s="3">
        <v>125639</v>
      </c>
    </row>
    <row r="4" spans="1:14" x14ac:dyDescent="0.4">
      <c r="A4" s="3">
        <v>2004</v>
      </c>
      <c r="B4" s="3">
        <v>3356</v>
      </c>
      <c r="M4" s="3">
        <v>2004</v>
      </c>
      <c r="N4" s="3">
        <v>119323</v>
      </c>
    </row>
    <row r="5" spans="1:14" x14ac:dyDescent="0.4">
      <c r="A5" s="3">
        <v>2005</v>
      </c>
      <c r="B5" s="3">
        <v>3270</v>
      </c>
      <c r="M5" s="3">
        <v>2005</v>
      </c>
      <c r="N5" s="3">
        <v>123033</v>
      </c>
    </row>
    <row r="6" spans="1:14" x14ac:dyDescent="0.4">
      <c r="A6" s="3">
        <v>2006</v>
      </c>
      <c r="B6" s="3">
        <v>2991</v>
      </c>
      <c r="M6" s="3">
        <v>2006</v>
      </c>
      <c r="N6" s="3">
        <v>130578</v>
      </c>
    </row>
    <row r="7" spans="1:14" x14ac:dyDescent="0.4">
      <c r="A7" s="3">
        <v>2007</v>
      </c>
      <c r="B7" s="3">
        <v>4439</v>
      </c>
      <c r="M7" s="3">
        <v>2007</v>
      </c>
      <c r="N7" s="3">
        <v>157200</v>
      </c>
    </row>
    <row r="8" spans="1:14" x14ac:dyDescent="0.4">
      <c r="A8" s="3">
        <v>2008</v>
      </c>
      <c r="B8" s="3">
        <v>4552</v>
      </c>
      <c r="M8" s="3">
        <v>2008</v>
      </c>
      <c r="N8" s="3">
        <v>157979</v>
      </c>
    </row>
    <row r="9" spans="1:14" x14ac:dyDescent="0.4">
      <c r="A9" s="3">
        <v>2009</v>
      </c>
      <c r="B9" s="3">
        <v>3456</v>
      </c>
      <c r="M9" s="3">
        <v>2009</v>
      </c>
      <c r="N9" s="3">
        <v>157108</v>
      </c>
    </row>
    <row r="10" spans="1:14" x14ac:dyDescent="0.4">
      <c r="A10" s="3">
        <v>2010</v>
      </c>
      <c r="B10" s="3">
        <v>3101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3134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2927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2762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2809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2494</v>
      </c>
      <c r="M15" s="3">
        <v>2015</v>
      </c>
      <c r="N15" s="3">
        <v>179880</v>
      </c>
    </row>
    <row r="16" spans="1:14" x14ac:dyDescent="0.4">
      <c r="M16" s="3">
        <v>2016</v>
      </c>
      <c r="N16" s="3">
        <v>181226</v>
      </c>
    </row>
    <row r="17" spans="1:14" x14ac:dyDescent="0.4">
      <c r="A17" s="5" t="s">
        <v>7</v>
      </c>
      <c r="B17" s="9">
        <f>SUM(B2:B16)</f>
        <v>47133</v>
      </c>
      <c r="M17" s="5" t="s">
        <v>7</v>
      </c>
      <c r="N17" s="9">
        <f>SUM(N2:N16)</f>
        <v>2338482</v>
      </c>
    </row>
    <row r="19" spans="1:14" ht="26.25" x14ac:dyDescent="0.4">
      <c r="A19" s="1" t="s">
        <v>3</v>
      </c>
      <c r="B19" s="10" t="s">
        <v>22</v>
      </c>
    </row>
    <row r="20" spans="1:14" x14ac:dyDescent="0.4">
      <c r="A20" s="4">
        <v>2002</v>
      </c>
      <c r="B20" s="8">
        <f>B2/N2</f>
        <v>3.1022755767301905E-2</v>
      </c>
    </row>
    <row r="21" spans="1:14" x14ac:dyDescent="0.4">
      <c r="A21" s="4">
        <v>2003</v>
      </c>
      <c r="B21" s="8">
        <f t="shared" ref="B21:B33" si="0">B3/N3</f>
        <v>3.0906008484626588E-2</v>
      </c>
    </row>
    <row r="22" spans="1:14" x14ac:dyDescent="0.4">
      <c r="A22" s="4">
        <v>2004</v>
      </c>
      <c r="B22" s="8">
        <f t="shared" si="0"/>
        <v>2.8125340462442278E-2</v>
      </c>
    </row>
    <row r="23" spans="1:14" x14ac:dyDescent="0.4">
      <c r="A23" s="4">
        <v>2005</v>
      </c>
      <c r="B23" s="8">
        <f t="shared" si="0"/>
        <v>2.6578235107654044E-2</v>
      </c>
    </row>
    <row r="24" spans="1:14" x14ac:dyDescent="0.4">
      <c r="A24" s="4">
        <v>2006</v>
      </c>
      <c r="B24" s="8">
        <f t="shared" si="0"/>
        <v>2.2905849377383634E-2</v>
      </c>
    </row>
    <row r="25" spans="1:14" x14ac:dyDescent="0.4">
      <c r="A25" s="4">
        <v>2007</v>
      </c>
      <c r="B25" s="8">
        <f t="shared" si="0"/>
        <v>2.823791348600509E-2</v>
      </c>
    </row>
    <row r="26" spans="1:14" x14ac:dyDescent="0.4">
      <c r="A26" s="4">
        <v>2008</v>
      </c>
      <c r="B26" s="8">
        <f t="shared" si="0"/>
        <v>2.8813956285329064E-2</v>
      </c>
    </row>
    <row r="27" spans="1:14" x14ac:dyDescent="0.4">
      <c r="A27" s="4">
        <v>2009</v>
      </c>
      <c r="B27" s="8">
        <f t="shared" si="0"/>
        <v>2.1997606741859105E-2</v>
      </c>
    </row>
    <row r="28" spans="1:14" x14ac:dyDescent="0.4">
      <c r="A28" s="4">
        <v>2010</v>
      </c>
      <c r="B28" s="8">
        <f t="shared" si="0"/>
        <v>1.9036452258468489E-2</v>
      </c>
    </row>
    <row r="29" spans="1:14" x14ac:dyDescent="0.4">
      <c r="A29" s="4">
        <v>2011</v>
      </c>
      <c r="B29" s="8">
        <f t="shared" si="0"/>
        <v>1.8471476480399842E-2</v>
      </c>
    </row>
    <row r="30" spans="1:14" x14ac:dyDescent="0.4">
      <c r="A30" s="4">
        <v>2012</v>
      </c>
      <c r="B30" s="8">
        <f t="shared" si="0"/>
        <v>1.5959041912249804E-2</v>
      </c>
    </row>
    <row r="31" spans="1:14" x14ac:dyDescent="0.4">
      <c r="A31" s="4">
        <v>2013</v>
      </c>
      <c r="B31" s="8">
        <f t="shared" si="0"/>
        <v>1.5413032438797091E-2</v>
      </c>
    </row>
    <row r="32" spans="1:14" x14ac:dyDescent="0.4">
      <c r="A32" s="4">
        <v>2014</v>
      </c>
      <c r="B32" s="8">
        <f t="shared" si="0"/>
        <v>1.5288822123888988E-2</v>
      </c>
    </row>
    <row r="33" spans="1:2" x14ac:dyDescent="0.4">
      <c r="A33" s="4">
        <v>2015</v>
      </c>
      <c r="B33" s="8">
        <f t="shared" si="0"/>
        <v>1.3864798754725372E-2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3"/>
  <sheetViews>
    <sheetView workbookViewId="0"/>
  </sheetViews>
  <sheetFormatPr defaultColWidth="9.1328125" defaultRowHeight="13.15" x14ac:dyDescent="0.4"/>
  <cols>
    <col min="1" max="1" width="5.265625" style="3" bestFit="1" customWidth="1"/>
    <col min="2" max="2" width="9.59765625" style="3" bestFit="1" customWidth="1"/>
    <col min="3" max="12" width="9.1328125" style="3"/>
    <col min="13" max="13" width="5.265625" style="3" bestFit="1" customWidth="1"/>
    <col min="14" max="14" width="9.597656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23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8245</v>
      </c>
      <c r="M2" s="3">
        <v>2002</v>
      </c>
      <c r="N2" s="3">
        <v>127616</v>
      </c>
    </row>
    <row r="3" spans="1:14" x14ac:dyDescent="0.4">
      <c r="A3" s="3">
        <v>2003</v>
      </c>
      <c r="B3" s="3">
        <v>8234</v>
      </c>
      <c r="M3" s="3">
        <v>2003</v>
      </c>
      <c r="N3" s="3">
        <v>125639</v>
      </c>
    </row>
    <row r="4" spans="1:14" x14ac:dyDescent="0.4">
      <c r="A4" s="3">
        <v>2004</v>
      </c>
      <c r="B4" s="3">
        <v>8605</v>
      </c>
      <c r="M4" s="3">
        <v>2004</v>
      </c>
      <c r="N4" s="3">
        <v>119323</v>
      </c>
    </row>
    <row r="5" spans="1:14" x14ac:dyDescent="0.4">
      <c r="A5" s="3">
        <v>2005</v>
      </c>
      <c r="B5" s="3">
        <v>8101</v>
      </c>
      <c r="M5" s="3">
        <v>2005</v>
      </c>
      <c r="N5" s="3">
        <v>123033</v>
      </c>
    </row>
    <row r="6" spans="1:14" x14ac:dyDescent="0.4">
      <c r="A6" s="3">
        <v>2006</v>
      </c>
      <c r="B6" s="3">
        <v>8332</v>
      </c>
      <c r="M6" s="3">
        <v>2006</v>
      </c>
      <c r="N6" s="3">
        <v>130578</v>
      </c>
    </row>
    <row r="7" spans="1:14" x14ac:dyDescent="0.4">
      <c r="A7" s="3">
        <v>2007</v>
      </c>
      <c r="B7" s="3">
        <v>12015</v>
      </c>
      <c r="M7" s="3">
        <v>2007</v>
      </c>
      <c r="N7" s="3">
        <v>157200</v>
      </c>
    </row>
    <row r="8" spans="1:14" x14ac:dyDescent="0.4">
      <c r="A8" s="3">
        <v>2008</v>
      </c>
      <c r="B8" s="3">
        <v>12188</v>
      </c>
      <c r="M8" s="3">
        <v>2008</v>
      </c>
      <c r="N8" s="3">
        <v>157979</v>
      </c>
    </row>
    <row r="9" spans="1:14" x14ac:dyDescent="0.4">
      <c r="A9" s="3">
        <v>2009</v>
      </c>
      <c r="B9" s="3">
        <v>9171</v>
      </c>
      <c r="M9" s="3">
        <v>2009</v>
      </c>
      <c r="N9" s="3">
        <v>157108</v>
      </c>
    </row>
    <row r="10" spans="1:14" x14ac:dyDescent="0.4">
      <c r="A10" s="3">
        <v>2010</v>
      </c>
      <c r="B10" s="3">
        <v>8529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8873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8598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7882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7660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6821</v>
      </c>
      <c r="M15" s="3">
        <v>2015</v>
      </c>
      <c r="N15" s="3">
        <v>179880</v>
      </c>
    </row>
    <row r="16" spans="1:14" x14ac:dyDescent="0.4">
      <c r="M16" s="3">
        <v>2016</v>
      </c>
      <c r="N16" s="3">
        <v>181226</v>
      </c>
    </row>
    <row r="17" spans="1:14" x14ac:dyDescent="0.4">
      <c r="A17" s="5" t="s">
        <v>7</v>
      </c>
      <c r="B17" s="9">
        <f>SUM(B2:B16)</f>
        <v>123254</v>
      </c>
      <c r="M17" s="5" t="s">
        <v>7</v>
      </c>
      <c r="N17" s="9">
        <f>SUM(N2:N16)</f>
        <v>2338482</v>
      </c>
    </row>
    <row r="19" spans="1:14" s="2" customFormat="1" ht="26.25" x14ac:dyDescent="0.4">
      <c r="A19" s="1" t="s">
        <v>3</v>
      </c>
      <c r="B19" s="10" t="s">
        <v>24</v>
      </c>
    </row>
    <row r="20" spans="1:14" x14ac:dyDescent="0.4">
      <c r="A20" s="4">
        <v>2002</v>
      </c>
      <c r="B20" s="8">
        <f>B2/N2</f>
        <v>6.460788615847543E-2</v>
      </c>
    </row>
    <row r="21" spans="1:14" x14ac:dyDescent="0.4">
      <c r="A21" s="4">
        <v>2003</v>
      </c>
      <c r="B21" s="8">
        <f t="shared" ref="B21:B33" si="0">B3/N3</f>
        <v>6.553697498388239E-2</v>
      </c>
    </row>
    <row r="22" spans="1:14" x14ac:dyDescent="0.4">
      <c r="A22" s="4">
        <v>2004</v>
      </c>
      <c r="B22" s="8">
        <f t="shared" si="0"/>
        <v>7.2115183158318177E-2</v>
      </c>
    </row>
    <row r="23" spans="1:14" x14ac:dyDescent="0.4">
      <c r="A23" s="4">
        <v>2005</v>
      </c>
      <c r="B23" s="8">
        <f t="shared" si="0"/>
        <v>6.5844123121438961E-2</v>
      </c>
    </row>
    <row r="24" spans="1:14" x14ac:dyDescent="0.4">
      <c r="A24" s="4">
        <v>2006</v>
      </c>
      <c r="B24" s="8">
        <f t="shared" si="0"/>
        <v>6.3808604818575865E-2</v>
      </c>
    </row>
    <row r="25" spans="1:14" x14ac:dyDescent="0.4">
      <c r="A25" s="4">
        <v>2007</v>
      </c>
      <c r="B25" s="8">
        <f t="shared" si="0"/>
        <v>7.6431297709923671E-2</v>
      </c>
    </row>
    <row r="26" spans="1:14" x14ac:dyDescent="0.4">
      <c r="A26" s="4">
        <v>2008</v>
      </c>
      <c r="B26" s="8">
        <f t="shared" si="0"/>
        <v>7.7149494553073517E-2</v>
      </c>
    </row>
    <row r="27" spans="1:14" x14ac:dyDescent="0.4">
      <c r="A27" s="4">
        <v>2009</v>
      </c>
      <c r="B27" s="8">
        <f t="shared" si="0"/>
        <v>5.8373857473839649E-2</v>
      </c>
    </row>
    <row r="28" spans="1:14" x14ac:dyDescent="0.4">
      <c r="A28" s="4">
        <v>2010</v>
      </c>
      <c r="B28" s="8">
        <f t="shared" si="0"/>
        <v>5.235791722427531E-2</v>
      </c>
    </row>
    <row r="29" spans="1:14" x14ac:dyDescent="0.4">
      <c r="A29" s="4">
        <v>2011</v>
      </c>
      <c r="B29" s="8">
        <f t="shared" si="0"/>
        <v>5.2296557374150544E-2</v>
      </c>
    </row>
    <row r="30" spans="1:14" x14ac:dyDescent="0.4">
      <c r="A30" s="4">
        <v>2012</v>
      </c>
      <c r="B30" s="8">
        <f t="shared" si="0"/>
        <v>4.6879344845071343E-2</v>
      </c>
    </row>
    <row r="31" spans="1:14" x14ac:dyDescent="0.4">
      <c r="A31" s="4">
        <v>2013</v>
      </c>
      <c r="B31" s="8">
        <f t="shared" si="0"/>
        <v>4.3984620449890904E-2</v>
      </c>
    </row>
    <row r="32" spans="1:14" x14ac:dyDescent="0.4">
      <c r="A32" s="4">
        <v>2014</v>
      </c>
      <c r="B32" s="8">
        <f t="shared" si="0"/>
        <v>4.1691839611601868E-2</v>
      </c>
    </row>
    <row r="33" spans="1:2" x14ac:dyDescent="0.4">
      <c r="A33" s="4">
        <v>2015</v>
      </c>
      <c r="B33" s="8">
        <f t="shared" si="0"/>
        <v>3.7919724260618189E-2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4"/>
  <sheetViews>
    <sheetView workbookViewId="0">
      <selection activeCell="D17" sqref="D17"/>
    </sheetView>
  </sheetViews>
  <sheetFormatPr defaultColWidth="9.1328125" defaultRowHeight="13.15" x14ac:dyDescent="0.4"/>
  <cols>
    <col min="1" max="1" width="5.265625" style="3" bestFit="1" customWidth="1"/>
    <col min="2" max="2" width="10.3984375" style="3" bestFit="1" customWidth="1"/>
    <col min="3" max="12" width="9.1328125" style="3"/>
    <col min="13" max="13" width="5.265625" style="3" bestFit="1" customWidth="1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25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68898</v>
      </c>
      <c r="M2" s="3">
        <v>2002</v>
      </c>
      <c r="N2" s="3">
        <v>127616</v>
      </c>
    </row>
    <row r="3" spans="1:14" x14ac:dyDescent="0.4">
      <c r="A3" s="3">
        <v>2003</v>
      </c>
      <c r="B3" s="3">
        <v>66194</v>
      </c>
      <c r="M3" s="3">
        <v>2003</v>
      </c>
      <c r="N3" s="3">
        <v>125639</v>
      </c>
    </row>
    <row r="4" spans="1:14" x14ac:dyDescent="0.4">
      <c r="A4" s="3">
        <v>2004</v>
      </c>
      <c r="B4" s="3">
        <v>67531</v>
      </c>
      <c r="M4" s="3">
        <v>2004</v>
      </c>
      <c r="N4" s="3">
        <v>119323</v>
      </c>
    </row>
    <row r="5" spans="1:14" x14ac:dyDescent="0.4">
      <c r="A5" s="3">
        <v>2005</v>
      </c>
      <c r="B5" s="3">
        <v>70046</v>
      </c>
      <c r="M5" s="3">
        <v>2005</v>
      </c>
      <c r="N5" s="3">
        <v>123033</v>
      </c>
    </row>
    <row r="6" spans="1:14" x14ac:dyDescent="0.4">
      <c r="A6" s="3">
        <v>2006</v>
      </c>
      <c r="B6" s="3">
        <v>76381</v>
      </c>
      <c r="M6" s="3">
        <v>2006</v>
      </c>
      <c r="N6" s="3">
        <v>130578</v>
      </c>
    </row>
    <row r="7" spans="1:14" x14ac:dyDescent="0.4">
      <c r="A7" s="3">
        <v>2007</v>
      </c>
      <c r="B7" s="3">
        <v>93224</v>
      </c>
      <c r="M7" s="3">
        <v>2007</v>
      </c>
      <c r="N7" s="3">
        <v>157200</v>
      </c>
    </row>
    <row r="8" spans="1:14" x14ac:dyDescent="0.4">
      <c r="A8" s="3">
        <v>2008</v>
      </c>
      <c r="B8" s="3">
        <v>87417</v>
      </c>
      <c r="M8" s="3">
        <v>2008</v>
      </c>
      <c r="N8" s="3">
        <v>157979</v>
      </c>
    </row>
    <row r="9" spans="1:14" x14ac:dyDescent="0.4">
      <c r="A9" s="3">
        <v>2009</v>
      </c>
      <c r="B9" s="3">
        <v>87022</v>
      </c>
      <c r="M9" s="3">
        <v>2009</v>
      </c>
      <c r="N9" s="3">
        <v>157108</v>
      </c>
    </row>
    <row r="10" spans="1:14" x14ac:dyDescent="0.4">
      <c r="A10" s="3">
        <v>2010</v>
      </c>
      <c r="B10" s="3">
        <v>87139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88355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96112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93930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90400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84137</v>
      </c>
      <c r="M15" s="3">
        <v>2015</v>
      </c>
      <c r="N15" s="3">
        <v>179880</v>
      </c>
    </row>
    <row r="16" spans="1:14" x14ac:dyDescent="0.4">
      <c r="A16" s="3">
        <v>2016</v>
      </c>
      <c r="B16" s="3">
        <v>89576</v>
      </c>
      <c r="M16" s="3">
        <v>2016</v>
      </c>
      <c r="N16" s="3">
        <v>181226</v>
      </c>
    </row>
    <row r="17" spans="1:14" x14ac:dyDescent="0.4">
      <c r="A17" s="5" t="s">
        <v>7</v>
      </c>
      <c r="B17" s="9">
        <f>SUM(B2:B16)</f>
        <v>1246362</v>
      </c>
      <c r="M17" s="5" t="s">
        <v>7</v>
      </c>
      <c r="N17" s="9">
        <f>SUM(N2:N16)</f>
        <v>2338482</v>
      </c>
    </row>
    <row r="19" spans="1:14" s="2" customFormat="1" ht="39.4" x14ac:dyDescent="0.4">
      <c r="A19" s="1" t="s">
        <v>3</v>
      </c>
      <c r="B19" s="10" t="s">
        <v>26</v>
      </c>
    </row>
    <row r="20" spans="1:14" x14ac:dyDescent="0.4">
      <c r="A20" s="4">
        <v>2002</v>
      </c>
      <c r="B20" s="8">
        <f>B2/N2</f>
        <v>0.53988528084252763</v>
      </c>
    </row>
    <row r="21" spans="1:14" x14ac:dyDescent="0.4">
      <c r="A21" s="4">
        <v>2003</v>
      </c>
      <c r="B21" s="8">
        <f t="shared" ref="B21:B34" si="0">B3/N3</f>
        <v>0.52685869833411603</v>
      </c>
    </row>
    <row r="22" spans="1:14" x14ac:dyDescent="0.4">
      <c r="A22" s="4">
        <v>2004</v>
      </c>
      <c r="B22" s="8">
        <f t="shared" si="0"/>
        <v>0.56595124158795873</v>
      </c>
    </row>
    <row r="23" spans="1:14" x14ac:dyDescent="0.4">
      <c r="A23" s="4">
        <v>2005</v>
      </c>
      <c r="B23" s="8">
        <f t="shared" si="0"/>
        <v>0.56932692854762545</v>
      </c>
    </row>
    <row r="24" spans="1:14" x14ac:dyDescent="0.4">
      <c r="A24" s="4">
        <v>2006</v>
      </c>
      <c r="B24" s="8">
        <f t="shared" si="0"/>
        <v>0.58494539662117662</v>
      </c>
    </row>
    <row r="25" spans="1:14" x14ac:dyDescent="0.4">
      <c r="A25" s="4">
        <v>2007</v>
      </c>
      <c r="B25" s="8">
        <f t="shared" si="0"/>
        <v>0.59302798982188298</v>
      </c>
    </row>
    <row r="26" spans="1:14" x14ac:dyDescent="0.4">
      <c r="A26" s="4">
        <v>2008</v>
      </c>
      <c r="B26" s="8">
        <f t="shared" si="0"/>
        <v>0.55334569784591625</v>
      </c>
    </row>
    <row r="27" spans="1:14" x14ac:dyDescent="0.4">
      <c r="A27" s="4">
        <v>2009</v>
      </c>
      <c r="B27" s="8">
        <f t="shared" si="0"/>
        <v>0.55389922855615248</v>
      </c>
    </row>
    <row r="28" spans="1:14" x14ac:dyDescent="0.4">
      <c r="A28" s="4">
        <v>2010</v>
      </c>
      <c r="B28" s="8">
        <f t="shared" si="0"/>
        <v>0.53492983339267519</v>
      </c>
    </row>
    <row r="29" spans="1:14" x14ac:dyDescent="0.4">
      <c r="A29" s="4">
        <v>2011</v>
      </c>
      <c r="B29" s="8">
        <f t="shared" si="0"/>
        <v>0.52075536197374861</v>
      </c>
    </row>
    <row r="30" spans="1:14" x14ac:dyDescent="0.4">
      <c r="A30" s="4">
        <v>2012</v>
      </c>
      <c r="B30" s="8">
        <f t="shared" si="0"/>
        <v>0.52403670525116275</v>
      </c>
    </row>
    <row r="31" spans="1:14" x14ac:dyDescent="0.4">
      <c r="A31" s="4">
        <v>2013</v>
      </c>
      <c r="B31" s="8">
        <f t="shared" si="0"/>
        <v>0.52416587146133631</v>
      </c>
    </row>
    <row r="32" spans="1:14" x14ac:dyDescent="0.4">
      <c r="A32" s="4">
        <v>2014</v>
      </c>
      <c r="B32" s="8">
        <f t="shared" si="0"/>
        <v>0.49202902100376095</v>
      </c>
    </row>
    <row r="33" spans="1:2" x14ac:dyDescent="0.4">
      <c r="A33" s="4">
        <v>2015</v>
      </c>
      <c r="B33" s="8">
        <f t="shared" si="0"/>
        <v>0.46773960418056482</v>
      </c>
    </row>
    <row r="34" spans="1:2" x14ac:dyDescent="0.4">
      <c r="A34" s="4">
        <v>2016</v>
      </c>
      <c r="B34" s="8">
        <f t="shared" si="0"/>
        <v>0.49427786299979032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33"/>
  <sheetViews>
    <sheetView workbookViewId="0"/>
  </sheetViews>
  <sheetFormatPr defaultColWidth="9.1328125" defaultRowHeight="13.15" x14ac:dyDescent="0.4"/>
  <cols>
    <col min="1" max="1" width="5.265625" style="3" bestFit="1" customWidth="1"/>
    <col min="2" max="2" width="13.3984375" style="3" customWidth="1"/>
    <col min="3" max="13" width="9.1328125" style="3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27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3060</v>
      </c>
      <c r="M2" s="4">
        <v>2002</v>
      </c>
      <c r="N2" s="4">
        <v>127616</v>
      </c>
    </row>
    <row r="3" spans="1:14" x14ac:dyDescent="0.4">
      <c r="A3" s="3">
        <v>2003</v>
      </c>
      <c r="B3" s="3">
        <v>2293</v>
      </c>
      <c r="M3" s="4">
        <v>2003</v>
      </c>
      <c r="N3" s="4">
        <v>125639</v>
      </c>
    </row>
    <row r="4" spans="1:14" x14ac:dyDescent="0.4">
      <c r="A4" s="3">
        <v>2004</v>
      </c>
      <c r="B4" s="3">
        <v>2370</v>
      </c>
      <c r="M4" s="4">
        <v>2004</v>
      </c>
      <c r="N4" s="4">
        <v>119323</v>
      </c>
    </row>
    <row r="5" spans="1:14" x14ac:dyDescent="0.4">
      <c r="A5" s="3">
        <v>2005</v>
      </c>
      <c r="B5" s="3">
        <v>1836</v>
      </c>
      <c r="M5" s="4">
        <v>2005</v>
      </c>
      <c r="N5" s="4">
        <v>123033</v>
      </c>
    </row>
    <row r="6" spans="1:14" x14ac:dyDescent="0.4">
      <c r="A6" s="3">
        <v>2006</v>
      </c>
      <c r="B6" s="3">
        <v>1552</v>
      </c>
      <c r="M6" s="4">
        <v>2006</v>
      </c>
      <c r="N6" s="4">
        <v>130578</v>
      </c>
    </row>
    <row r="7" spans="1:14" x14ac:dyDescent="0.4">
      <c r="A7" s="3">
        <v>2007</v>
      </c>
      <c r="B7" s="3">
        <v>1746</v>
      </c>
      <c r="M7" s="4">
        <v>2007</v>
      </c>
      <c r="N7" s="4">
        <v>157200</v>
      </c>
    </row>
    <row r="8" spans="1:14" x14ac:dyDescent="0.4">
      <c r="A8" s="3">
        <v>2008</v>
      </c>
      <c r="B8" s="3">
        <v>1529</v>
      </c>
      <c r="M8" s="4">
        <v>2008</v>
      </c>
      <c r="N8" s="4">
        <v>157979</v>
      </c>
    </row>
    <row r="9" spans="1:14" x14ac:dyDescent="0.4">
      <c r="A9" s="3">
        <v>2009</v>
      </c>
      <c r="B9" s="3">
        <v>1721</v>
      </c>
      <c r="M9" s="4">
        <v>2009</v>
      </c>
      <c r="N9" s="4">
        <v>157108</v>
      </c>
    </row>
    <row r="10" spans="1:14" x14ac:dyDescent="0.4">
      <c r="A10" s="3">
        <v>2010</v>
      </c>
      <c r="B10" s="3">
        <v>1575</v>
      </c>
      <c r="M10" s="4">
        <v>2010</v>
      </c>
      <c r="N10" s="4">
        <v>162898</v>
      </c>
    </row>
    <row r="11" spans="1:14" x14ac:dyDescent="0.4">
      <c r="A11" s="3">
        <v>2011</v>
      </c>
      <c r="B11" s="3">
        <v>1269</v>
      </c>
      <c r="M11" s="4">
        <v>2011</v>
      </c>
      <c r="N11" s="4">
        <v>169667</v>
      </c>
    </row>
    <row r="12" spans="1:14" x14ac:dyDescent="0.4">
      <c r="A12" s="3">
        <v>2012</v>
      </c>
      <c r="B12" s="3">
        <v>1115</v>
      </c>
      <c r="M12" s="4">
        <v>2012</v>
      </c>
      <c r="N12" s="4">
        <v>183407</v>
      </c>
    </row>
    <row r="13" spans="1:14" x14ac:dyDescent="0.4">
      <c r="A13" s="3">
        <v>2013</v>
      </c>
      <c r="B13" s="3">
        <v>1517</v>
      </c>
      <c r="M13" s="4">
        <v>2013</v>
      </c>
      <c r="N13" s="4">
        <v>179199</v>
      </c>
    </row>
    <row r="14" spans="1:14" x14ac:dyDescent="0.4">
      <c r="A14" s="3">
        <v>2014</v>
      </c>
      <c r="B14" s="3">
        <v>2023</v>
      </c>
      <c r="M14" s="4">
        <v>2014</v>
      </c>
      <c r="N14" s="4">
        <v>183729</v>
      </c>
    </row>
    <row r="15" spans="1:14" x14ac:dyDescent="0.4">
      <c r="A15" s="3">
        <v>2015</v>
      </c>
      <c r="B15" s="3">
        <v>2081</v>
      </c>
      <c r="M15" s="4">
        <v>2015</v>
      </c>
      <c r="N15" s="4">
        <v>179880</v>
      </c>
    </row>
    <row r="16" spans="1:14" x14ac:dyDescent="0.4">
      <c r="M16" s="4">
        <v>2016</v>
      </c>
      <c r="N16" s="4">
        <v>181226</v>
      </c>
    </row>
    <row r="17" spans="1:14" x14ac:dyDescent="0.4">
      <c r="A17" s="5" t="s">
        <v>7</v>
      </c>
      <c r="B17" s="9">
        <f>SUM(B2:B16)</f>
        <v>25687</v>
      </c>
      <c r="M17" s="1" t="s">
        <v>7</v>
      </c>
      <c r="N17" s="6">
        <f>SUM(N2:N16)</f>
        <v>2338482</v>
      </c>
    </row>
    <row r="19" spans="1:14" s="2" customFormat="1" ht="26.25" x14ac:dyDescent="0.4">
      <c r="A19" s="1" t="s">
        <v>3</v>
      </c>
      <c r="B19" s="10" t="s">
        <v>28</v>
      </c>
    </row>
    <row r="20" spans="1:14" x14ac:dyDescent="0.4">
      <c r="A20" s="4">
        <v>2002</v>
      </c>
      <c r="B20" s="8">
        <f>B2/N2</f>
        <v>2.3978184553660981E-2</v>
      </c>
    </row>
    <row r="21" spans="1:14" x14ac:dyDescent="0.4">
      <c r="A21" s="4">
        <v>2003</v>
      </c>
      <c r="B21" s="8">
        <f t="shared" ref="B21:B33" si="0">B3/N3</f>
        <v>1.8250702409283743E-2</v>
      </c>
    </row>
    <row r="22" spans="1:14" x14ac:dyDescent="0.4">
      <c r="A22" s="4">
        <v>2004</v>
      </c>
      <c r="B22" s="8">
        <f t="shared" si="0"/>
        <v>1.9862055094156197E-2</v>
      </c>
    </row>
    <row r="23" spans="1:14" x14ac:dyDescent="0.4">
      <c r="A23" s="4">
        <v>2005</v>
      </c>
      <c r="B23" s="8">
        <f t="shared" si="0"/>
        <v>1.4922825583380069E-2</v>
      </c>
    </row>
    <row r="24" spans="1:14" x14ac:dyDescent="0.4">
      <c r="A24" s="4">
        <v>2006</v>
      </c>
      <c r="B24" s="8">
        <f t="shared" si="0"/>
        <v>1.1885616260013172E-2</v>
      </c>
    </row>
    <row r="25" spans="1:14" x14ac:dyDescent="0.4">
      <c r="A25" s="4">
        <v>2007</v>
      </c>
      <c r="B25" s="8">
        <f t="shared" si="0"/>
        <v>1.1106870229007634E-2</v>
      </c>
    </row>
    <row r="26" spans="1:14" x14ac:dyDescent="0.4">
      <c r="A26" s="4">
        <v>2008</v>
      </c>
      <c r="B26" s="8">
        <f t="shared" si="0"/>
        <v>9.6785015729938789E-3</v>
      </c>
    </row>
    <row r="27" spans="1:14" x14ac:dyDescent="0.4">
      <c r="A27" s="4">
        <v>2009</v>
      </c>
      <c r="B27" s="8">
        <f t="shared" si="0"/>
        <v>1.0954248033200092E-2</v>
      </c>
    </row>
    <row r="28" spans="1:14" x14ac:dyDescent="0.4">
      <c r="A28" s="4">
        <v>2010</v>
      </c>
      <c r="B28" s="8">
        <f t="shared" si="0"/>
        <v>9.6686269935788039E-3</v>
      </c>
    </row>
    <row r="29" spans="1:14" x14ac:dyDescent="0.4">
      <c r="A29" s="4">
        <v>2011</v>
      </c>
      <c r="B29" s="8">
        <f t="shared" si="0"/>
        <v>7.4793566220891514E-3</v>
      </c>
    </row>
    <row r="30" spans="1:14" x14ac:dyDescent="0.4">
      <c r="A30" s="4">
        <v>2012</v>
      </c>
      <c r="B30" s="8">
        <f t="shared" si="0"/>
        <v>6.0793753782571007E-3</v>
      </c>
    </row>
    <row r="31" spans="1:14" x14ac:dyDescent="0.4">
      <c r="A31" s="4">
        <v>2013</v>
      </c>
      <c r="B31" s="8">
        <f t="shared" si="0"/>
        <v>8.4654490259432249E-3</v>
      </c>
    </row>
    <row r="32" spans="1:14" x14ac:dyDescent="0.4">
      <c r="A32" s="4">
        <v>2014</v>
      </c>
      <c r="B32" s="8">
        <f t="shared" si="0"/>
        <v>1.1010782184630625E-2</v>
      </c>
    </row>
    <row r="33" spans="1:2" x14ac:dyDescent="0.4">
      <c r="A33" s="4">
        <v>2015</v>
      </c>
      <c r="B33" s="8">
        <f t="shared" si="0"/>
        <v>1.1568823660217923E-2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3"/>
  <sheetViews>
    <sheetView workbookViewId="0"/>
  </sheetViews>
  <sheetFormatPr defaultColWidth="9.1328125" defaultRowHeight="13.15" x14ac:dyDescent="0.4"/>
  <cols>
    <col min="1" max="1" width="9.1328125" style="3"/>
    <col min="2" max="2" width="12.3984375" style="3" customWidth="1"/>
    <col min="3" max="13" width="9.1328125" style="3"/>
    <col min="14" max="14" width="10.86328125" style="3" bestFit="1" customWidth="1"/>
    <col min="15" max="16384" width="9.1328125" style="3"/>
  </cols>
  <sheetData>
    <row r="1" spans="1:14" s="7" customFormat="1" x14ac:dyDescent="0.45">
      <c r="A1" s="1" t="s">
        <v>1</v>
      </c>
      <c r="B1" s="1" t="s">
        <v>30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570</v>
      </c>
      <c r="M2" s="3">
        <v>2002</v>
      </c>
      <c r="N2" s="3">
        <v>127616</v>
      </c>
    </row>
    <row r="3" spans="1:14" x14ac:dyDescent="0.4">
      <c r="A3" s="3">
        <v>2003</v>
      </c>
      <c r="B3" s="3">
        <v>499</v>
      </c>
      <c r="M3" s="3">
        <v>2003</v>
      </c>
      <c r="N3" s="3">
        <v>125639</v>
      </c>
    </row>
    <row r="4" spans="1:14" x14ac:dyDescent="0.4">
      <c r="A4" s="3">
        <v>2004</v>
      </c>
      <c r="B4" s="3">
        <v>477</v>
      </c>
      <c r="M4" s="3">
        <v>2004</v>
      </c>
      <c r="N4" s="3">
        <v>119323</v>
      </c>
    </row>
    <row r="5" spans="1:14" x14ac:dyDescent="0.4">
      <c r="A5" s="3">
        <v>2005</v>
      </c>
      <c r="B5" s="3">
        <v>595</v>
      </c>
      <c r="M5" s="3">
        <v>2005</v>
      </c>
      <c r="N5" s="3">
        <v>123033</v>
      </c>
    </row>
    <row r="6" spans="1:14" x14ac:dyDescent="0.4">
      <c r="A6" s="3">
        <v>2006</v>
      </c>
      <c r="B6" s="3">
        <v>308</v>
      </c>
      <c r="M6" s="3">
        <v>2006</v>
      </c>
      <c r="N6" s="3">
        <v>130578</v>
      </c>
    </row>
    <row r="7" spans="1:14" x14ac:dyDescent="0.4">
      <c r="A7" s="3">
        <v>2007</v>
      </c>
      <c r="B7" s="3">
        <v>232</v>
      </c>
      <c r="M7" s="3">
        <v>2007</v>
      </c>
      <c r="N7" s="3">
        <v>157200</v>
      </c>
    </row>
    <row r="8" spans="1:14" x14ac:dyDescent="0.4">
      <c r="A8" s="3">
        <v>2008</v>
      </c>
      <c r="B8" s="3">
        <v>239</v>
      </c>
      <c r="M8" s="3">
        <v>2008</v>
      </c>
      <c r="N8" s="3">
        <v>157979</v>
      </c>
    </row>
    <row r="9" spans="1:14" x14ac:dyDescent="0.4">
      <c r="A9" s="3">
        <v>2009</v>
      </c>
      <c r="B9" s="3">
        <v>227</v>
      </c>
      <c r="M9" s="3">
        <v>2009</v>
      </c>
      <c r="N9" s="3">
        <v>157108</v>
      </c>
    </row>
    <row r="10" spans="1:14" x14ac:dyDescent="0.4">
      <c r="A10" s="3">
        <v>2010</v>
      </c>
      <c r="B10" s="3">
        <v>253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207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289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1007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520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725</v>
      </c>
      <c r="M15" s="3">
        <v>2015</v>
      </c>
      <c r="N15" s="3">
        <v>179880</v>
      </c>
    </row>
    <row r="16" spans="1:14" x14ac:dyDescent="0.4">
      <c r="M16" s="3">
        <v>2016</v>
      </c>
      <c r="N16" s="3">
        <v>181226</v>
      </c>
    </row>
    <row r="17" spans="1:14" x14ac:dyDescent="0.4">
      <c r="A17" s="1" t="s">
        <v>7</v>
      </c>
      <c r="B17" s="9">
        <f>SUM(B2:B16)</f>
        <v>6148</v>
      </c>
      <c r="M17" s="1" t="s">
        <v>7</v>
      </c>
      <c r="N17" s="9">
        <f>SUM(N2:N16)</f>
        <v>2338482</v>
      </c>
    </row>
    <row r="19" spans="1:14" s="7" customFormat="1" ht="39.4" x14ac:dyDescent="0.45">
      <c r="A19" s="1" t="s">
        <v>3</v>
      </c>
      <c r="B19" s="10" t="s">
        <v>29</v>
      </c>
    </row>
    <row r="20" spans="1:14" x14ac:dyDescent="0.4">
      <c r="A20" s="4">
        <v>2002</v>
      </c>
      <c r="B20" s="8">
        <f>B2/N2</f>
        <v>4.4665245737211638E-3</v>
      </c>
    </row>
    <row r="21" spans="1:14" x14ac:dyDescent="0.4">
      <c r="A21" s="4">
        <v>2003</v>
      </c>
      <c r="B21" s="8">
        <f t="shared" ref="B21:B33" si="0">B3/N3</f>
        <v>3.9716966865384158E-3</v>
      </c>
    </row>
    <row r="22" spans="1:14" x14ac:dyDescent="0.4">
      <c r="A22" s="4">
        <v>2004</v>
      </c>
      <c r="B22" s="8">
        <f t="shared" si="0"/>
        <v>3.9975528607225762E-3</v>
      </c>
    </row>
    <row r="23" spans="1:14" x14ac:dyDescent="0.4">
      <c r="A23" s="4">
        <v>2005</v>
      </c>
      <c r="B23" s="8">
        <f t="shared" si="0"/>
        <v>4.8361008835027999E-3</v>
      </c>
    </row>
    <row r="24" spans="1:14" x14ac:dyDescent="0.4">
      <c r="A24" s="4">
        <v>2006</v>
      </c>
      <c r="B24" s="8">
        <f t="shared" si="0"/>
        <v>2.3587434330438512E-3</v>
      </c>
    </row>
    <row r="25" spans="1:14" x14ac:dyDescent="0.4">
      <c r="A25" s="4">
        <v>2007</v>
      </c>
      <c r="B25" s="8">
        <f t="shared" si="0"/>
        <v>1.475826972010178E-3</v>
      </c>
    </row>
    <row r="26" spans="1:14" x14ac:dyDescent="0.4">
      <c r="A26" s="4">
        <v>2008</v>
      </c>
      <c r="B26" s="8">
        <f t="shared" si="0"/>
        <v>1.5128593040847202E-3</v>
      </c>
    </row>
    <row r="27" spans="1:14" x14ac:dyDescent="0.4">
      <c r="A27" s="4">
        <v>2009</v>
      </c>
      <c r="B27" s="8">
        <f t="shared" si="0"/>
        <v>1.4448659520839167E-3</v>
      </c>
    </row>
    <row r="28" spans="1:14" x14ac:dyDescent="0.4">
      <c r="A28" s="4">
        <v>2010</v>
      </c>
      <c r="B28" s="8">
        <f t="shared" si="0"/>
        <v>1.5531191297621825E-3</v>
      </c>
    </row>
    <row r="29" spans="1:14" x14ac:dyDescent="0.4">
      <c r="A29" s="4">
        <v>2011</v>
      </c>
      <c r="B29" s="8">
        <f t="shared" si="0"/>
        <v>1.2200368958017764E-3</v>
      </c>
    </row>
    <row r="30" spans="1:14" x14ac:dyDescent="0.4">
      <c r="A30" s="4">
        <v>2012</v>
      </c>
      <c r="B30" s="8">
        <f t="shared" si="0"/>
        <v>1.5757304792074457E-3</v>
      </c>
    </row>
    <row r="31" spans="1:14" x14ac:dyDescent="0.4">
      <c r="A31" s="4">
        <v>2013</v>
      </c>
      <c r="B31" s="8">
        <f t="shared" si="0"/>
        <v>5.6194510014006775E-3</v>
      </c>
    </row>
    <row r="32" spans="1:14" x14ac:dyDescent="0.4">
      <c r="A32" s="4">
        <v>2014</v>
      </c>
      <c r="B32" s="8">
        <f t="shared" si="0"/>
        <v>2.8302554305526073E-3</v>
      </c>
    </row>
    <row r="33" spans="1:2" x14ac:dyDescent="0.4">
      <c r="A33" s="4">
        <v>2015</v>
      </c>
      <c r="B33" s="8">
        <f t="shared" si="0"/>
        <v>4.0304647542806311E-3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34"/>
  <sheetViews>
    <sheetView workbookViewId="0">
      <selection activeCell="B12" sqref="B12"/>
    </sheetView>
  </sheetViews>
  <sheetFormatPr defaultColWidth="8.86328125" defaultRowHeight="13.15" x14ac:dyDescent="0.4"/>
  <cols>
    <col min="1" max="1" width="5.265625" style="3" bestFit="1" customWidth="1"/>
    <col min="2" max="2" width="12.86328125" style="3" bestFit="1" customWidth="1"/>
    <col min="3" max="3" width="5" style="3" bestFit="1" customWidth="1"/>
    <col min="4" max="4" width="20.59765625" style="3" bestFit="1" customWidth="1"/>
    <col min="5" max="12" width="8.86328125" style="3"/>
    <col min="13" max="14" width="10.86328125" style="3" bestFit="1" customWidth="1"/>
    <col min="15" max="16384" width="8.86328125" style="3"/>
  </cols>
  <sheetData>
    <row r="1" spans="1:14" s="2" customFormat="1" x14ac:dyDescent="0.4">
      <c r="A1" s="1" t="s">
        <v>1</v>
      </c>
      <c r="B1" s="1" t="s">
        <v>0</v>
      </c>
      <c r="M1" s="1" t="s">
        <v>1</v>
      </c>
      <c r="N1" s="1" t="s">
        <v>2</v>
      </c>
    </row>
    <row r="2" spans="1:14" x14ac:dyDescent="0.4">
      <c r="A2" s="4">
        <v>2002</v>
      </c>
      <c r="B2" s="4">
        <v>9018</v>
      </c>
      <c r="M2" s="3">
        <v>2002</v>
      </c>
      <c r="N2" s="3">
        <v>127616</v>
      </c>
    </row>
    <row r="3" spans="1:14" x14ac:dyDescent="0.4">
      <c r="A3" s="4">
        <v>2003</v>
      </c>
      <c r="B3" s="4">
        <v>9494</v>
      </c>
      <c r="M3" s="3">
        <v>2003</v>
      </c>
      <c r="N3" s="3">
        <v>125639</v>
      </c>
    </row>
    <row r="4" spans="1:14" x14ac:dyDescent="0.4">
      <c r="A4" s="4">
        <v>2004</v>
      </c>
      <c r="B4" s="4">
        <v>9505</v>
      </c>
      <c r="M4" s="3">
        <v>2004</v>
      </c>
      <c r="N4" s="3">
        <v>119323</v>
      </c>
    </row>
    <row r="5" spans="1:14" x14ac:dyDescent="0.4">
      <c r="A5" s="4">
        <v>2005</v>
      </c>
      <c r="B5" s="4">
        <v>14195</v>
      </c>
      <c r="M5" s="3">
        <v>2005</v>
      </c>
      <c r="N5" s="3">
        <v>123033</v>
      </c>
    </row>
    <row r="6" spans="1:14" x14ac:dyDescent="0.4">
      <c r="A6" s="4">
        <v>2006</v>
      </c>
      <c r="B6" s="4">
        <v>15479</v>
      </c>
      <c r="M6" s="3">
        <v>2006</v>
      </c>
      <c r="N6" s="3">
        <v>130578</v>
      </c>
    </row>
    <row r="7" spans="1:14" x14ac:dyDescent="0.4">
      <c r="A7" s="4">
        <v>2007</v>
      </c>
      <c r="B7" s="4">
        <v>15622</v>
      </c>
      <c r="M7" s="3">
        <v>2007</v>
      </c>
      <c r="N7" s="3">
        <v>157200</v>
      </c>
    </row>
    <row r="8" spans="1:14" x14ac:dyDescent="0.4">
      <c r="A8" s="4">
        <v>2008</v>
      </c>
      <c r="B8" s="4">
        <v>19263</v>
      </c>
      <c r="M8" s="3">
        <v>2008</v>
      </c>
      <c r="N8" s="3">
        <v>157979</v>
      </c>
    </row>
    <row r="9" spans="1:14" x14ac:dyDescent="0.4">
      <c r="A9" s="4">
        <v>2009</v>
      </c>
      <c r="B9" s="4">
        <v>24272</v>
      </c>
      <c r="M9" s="3">
        <v>2009</v>
      </c>
      <c r="N9" s="3">
        <v>157108</v>
      </c>
    </row>
    <row r="10" spans="1:14" x14ac:dyDescent="0.4">
      <c r="A10" s="4">
        <v>2010</v>
      </c>
      <c r="B10" s="4">
        <v>29344</v>
      </c>
      <c r="M10" s="3">
        <v>2010</v>
      </c>
      <c r="N10" s="3">
        <v>162898</v>
      </c>
    </row>
    <row r="11" spans="1:14" x14ac:dyDescent="0.4">
      <c r="A11" s="4">
        <v>2011</v>
      </c>
      <c r="B11" s="4">
        <v>31696</v>
      </c>
      <c r="M11" s="3">
        <v>2011</v>
      </c>
      <c r="N11" s="3">
        <v>169667</v>
      </c>
    </row>
    <row r="12" spans="1:14" x14ac:dyDescent="0.4">
      <c r="A12" s="4">
        <v>2012</v>
      </c>
      <c r="B12" s="4">
        <v>37264</v>
      </c>
      <c r="M12" s="3">
        <v>2012</v>
      </c>
      <c r="N12" s="3">
        <v>183407</v>
      </c>
    </row>
    <row r="13" spans="1:14" x14ac:dyDescent="0.4">
      <c r="A13" s="4">
        <v>2013</v>
      </c>
      <c r="B13" s="4">
        <v>35832</v>
      </c>
      <c r="M13" s="3">
        <v>2013</v>
      </c>
      <c r="N13" s="3">
        <v>179199</v>
      </c>
    </row>
    <row r="14" spans="1:14" x14ac:dyDescent="0.4">
      <c r="A14" s="4">
        <v>2014</v>
      </c>
      <c r="B14" s="4">
        <v>42501</v>
      </c>
      <c r="M14" s="3">
        <v>2014</v>
      </c>
      <c r="N14" s="3">
        <v>183729</v>
      </c>
    </row>
    <row r="15" spans="1:14" x14ac:dyDescent="0.4">
      <c r="A15" s="4">
        <v>2015</v>
      </c>
      <c r="B15" s="4">
        <v>47692</v>
      </c>
      <c r="M15" s="3">
        <v>2015</v>
      </c>
      <c r="N15" s="3">
        <v>179880</v>
      </c>
    </row>
    <row r="16" spans="1:14" x14ac:dyDescent="0.4">
      <c r="A16" s="4">
        <v>2016</v>
      </c>
      <c r="B16" s="4">
        <v>61798</v>
      </c>
      <c r="M16" s="3">
        <v>2016</v>
      </c>
      <c r="N16" s="3">
        <v>181226</v>
      </c>
    </row>
    <row r="17" spans="1:14" x14ac:dyDescent="0.4">
      <c r="A17" s="1" t="s">
        <v>7</v>
      </c>
      <c r="B17" s="6">
        <f>SUM(B2:B16)</f>
        <v>402975</v>
      </c>
      <c r="M17" s="5" t="s">
        <v>7</v>
      </c>
      <c r="N17" s="9">
        <f>SUM(N2:N16)</f>
        <v>2338482</v>
      </c>
    </row>
    <row r="19" spans="1:14" s="2" customFormat="1" ht="26.25" x14ac:dyDescent="0.4">
      <c r="A19" s="1" t="s">
        <v>3</v>
      </c>
      <c r="B19" s="10" t="s">
        <v>33</v>
      </c>
    </row>
    <row r="20" spans="1:14" x14ac:dyDescent="0.4">
      <c r="A20" s="3">
        <v>2002</v>
      </c>
      <c r="B20" s="13">
        <f t="shared" ref="B20:B34" si="0">B2/N2</f>
        <v>7.0665120361083245E-2</v>
      </c>
    </row>
    <row r="21" spans="1:14" x14ac:dyDescent="0.4">
      <c r="A21" s="3">
        <v>2003</v>
      </c>
      <c r="B21" s="13">
        <f t="shared" si="0"/>
        <v>7.5565708100191822E-2</v>
      </c>
    </row>
    <row r="22" spans="1:14" x14ac:dyDescent="0.4">
      <c r="A22" s="3">
        <v>2004</v>
      </c>
      <c r="B22" s="13">
        <f t="shared" si="0"/>
        <v>7.965773572571927E-2</v>
      </c>
    </row>
    <row r="23" spans="1:14" x14ac:dyDescent="0.4">
      <c r="A23" s="3">
        <v>2005</v>
      </c>
      <c r="B23" s="13">
        <f t="shared" si="0"/>
        <v>0.11537554964928108</v>
      </c>
    </row>
    <row r="24" spans="1:14" x14ac:dyDescent="0.4">
      <c r="A24" s="3">
        <v>2006</v>
      </c>
      <c r="B24" s="13">
        <f t="shared" si="0"/>
        <v>0.11854217402625251</v>
      </c>
    </row>
    <row r="25" spans="1:14" x14ac:dyDescent="0.4">
      <c r="A25" s="3">
        <v>2007</v>
      </c>
      <c r="B25" s="13">
        <f t="shared" si="0"/>
        <v>9.93765903307888E-2</v>
      </c>
    </row>
    <row r="26" spans="1:14" x14ac:dyDescent="0.4">
      <c r="A26" s="3">
        <v>2008</v>
      </c>
      <c r="B26" s="13">
        <f t="shared" si="0"/>
        <v>0.12193392792712955</v>
      </c>
    </row>
    <row r="27" spans="1:14" x14ac:dyDescent="0.4">
      <c r="A27" s="3">
        <v>2009</v>
      </c>
      <c r="B27" s="13">
        <f t="shared" si="0"/>
        <v>0.15449245105277898</v>
      </c>
    </row>
    <row r="28" spans="1:14" x14ac:dyDescent="0.4">
      <c r="A28" s="3">
        <v>2010</v>
      </c>
      <c r="B28" s="13">
        <f t="shared" si="0"/>
        <v>0.18013726380925488</v>
      </c>
    </row>
    <row r="29" spans="1:14" x14ac:dyDescent="0.4">
      <c r="A29" s="3">
        <v>2011</v>
      </c>
      <c r="B29" s="13">
        <f t="shared" si="0"/>
        <v>0.18681299250885558</v>
      </c>
    </row>
    <row r="30" spans="1:14" x14ac:dyDescent="0.4">
      <c r="A30" s="3">
        <v>2012</v>
      </c>
      <c r="B30" s="13">
        <f t="shared" si="0"/>
        <v>0.20317654178957181</v>
      </c>
    </row>
    <row r="31" spans="1:14" x14ac:dyDescent="0.4">
      <c r="A31" s="3">
        <v>2013</v>
      </c>
      <c r="B31" s="13">
        <f t="shared" si="0"/>
        <v>0.19995647297138935</v>
      </c>
    </row>
    <row r="32" spans="1:14" x14ac:dyDescent="0.4">
      <c r="A32" s="3">
        <v>2014</v>
      </c>
      <c r="B32" s="13">
        <f t="shared" si="0"/>
        <v>0.23132439625753148</v>
      </c>
    </row>
    <row r="33" spans="1:2" x14ac:dyDescent="0.4">
      <c r="A33" s="3">
        <v>2015</v>
      </c>
      <c r="B33" s="13">
        <f t="shared" si="0"/>
        <v>0.26513231042917501</v>
      </c>
    </row>
    <row r="34" spans="1:2" x14ac:dyDescent="0.4">
      <c r="A34" s="3">
        <v>2016</v>
      </c>
      <c r="B34" s="13">
        <f t="shared" si="0"/>
        <v>0.34099963581384568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4"/>
  <sheetViews>
    <sheetView workbookViewId="0">
      <selection activeCell="A4" sqref="A4"/>
    </sheetView>
  </sheetViews>
  <sheetFormatPr defaultColWidth="9.1328125" defaultRowHeight="13.15" x14ac:dyDescent="0.4"/>
  <cols>
    <col min="1" max="1" width="5.265625" style="3" bestFit="1" customWidth="1"/>
    <col min="2" max="2" width="12.73046875" style="3" bestFit="1" customWidth="1"/>
    <col min="3" max="12" width="9.1328125" style="3"/>
    <col min="13" max="13" width="5.265625" style="3" bestFit="1" customWidth="1"/>
    <col min="14" max="14" width="10.86328125" style="3" bestFit="1" customWidth="1"/>
    <col min="15" max="16384" width="9.1328125" style="3"/>
  </cols>
  <sheetData>
    <row r="1" spans="1:14" s="7" customFormat="1" x14ac:dyDescent="0.45">
      <c r="A1" s="1" t="s">
        <v>1</v>
      </c>
      <c r="B1" s="1" t="s">
        <v>31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4746</v>
      </c>
      <c r="M2" s="3">
        <v>2002</v>
      </c>
      <c r="N2" s="3">
        <v>127616</v>
      </c>
    </row>
    <row r="3" spans="1:14" x14ac:dyDescent="0.4">
      <c r="A3" s="3">
        <v>2003</v>
      </c>
      <c r="B3" s="3">
        <v>4499</v>
      </c>
      <c r="M3" s="3">
        <v>2003</v>
      </c>
      <c r="N3" s="3">
        <v>125639</v>
      </c>
    </row>
    <row r="4" spans="1:14" x14ac:dyDescent="0.4">
      <c r="A4" s="3">
        <v>2004</v>
      </c>
      <c r="B4" s="3">
        <v>4182</v>
      </c>
      <c r="M4" s="3">
        <v>2004</v>
      </c>
      <c r="N4" s="3">
        <v>119323</v>
      </c>
    </row>
    <row r="5" spans="1:14" x14ac:dyDescent="0.4">
      <c r="A5" s="3">
        <v>2005</v>
      </c>
      <c r="B5" s="3">
        <v>4334</v>
      </c>
      <c r="M5" s="3">
        <v>2005</v>
      </c>
      <c r="N5" s="3">
        <v>123033</v>
      </c>
    </row>
    <row r="6" spans="1:14" x14ac:dyDescent="0.4">
      <c r="A6" s="3">
        <v>2006</v>
      </c>
      <c r="B6" s="3">
        <v>4734</v>
      </c>
      <c r="M6" s="3">
        <v>2006</v>
      </c>
      <c r="N6" s="3">
        <v>130578</v>
      </c>
    </row>
    <row r="7" spans="1:14" x14ac:dyDescent="0.4">
      <c r="A7" s="3">
        <v>2007</v>
      </c>
      <c r="B7" s="3">
        <v>5202</v>
      </c>
      <c r="M7" s="3">
        <v>2007</v>
      </c>
      <c r="N7" s="3">
        <v>157200</v>
      </c>
    </row>
    <row r="8" spans="1:14" x14ac:dyDescent="0.4">
      <c r="A8" s="3">
        <v>2008</v>
      </c>
      <c r="B8" s="3">
        <v>7962</v>
      </c>
      <c r="M8" s="3">
        <v>2008</v>
      </c>
      <c r="N8" s="3">
        <v>157979</v>
      </c>
    </row>
    <row r="9" spans="1:14" x14ac:dyDescent="0.4">
      <c r="A9" s="3">
        <v>2009</v>
      </c>
      <c r="B9" s="3">
        <v>7817</v>
      </c>
      <c r="M9" s="3">
        <v>2009</v>
      </c>
      <c r="N9" s="3">
        <v>157108</v>
      </c>
    </row>
    <row r="10" spans="1:14" x14ac:dyDescent="0.4">
      <c r="A10" s="3">
        <v>2010</v>
      </c>
      <c r="B10" s="3">
        <v>6363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5714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6578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6437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6788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6179</v>
      </c>
      <c r="M15" s="3">
        <v>2015</v>
      </c>
      <c r="N15" s="3">
        <v>179880</v>
      </c>
    </row>
    <row r="16" spans="1:14" x14ac:dyDescent="0.4">
      <c r="A16" s="3">
        <v>2016</v>
      </c>
      <c r="B16" s="4">
        <v>4676</v>
      </c>
      <c r="M16" s="3">
        <v>2016</v>
      </c>
      <c r="N16" s="3">
        <v>181226</v>
      </c>
    </row>
    <row r="17" spans="1:14" x14ac:dyDescent="0.4">
      <c r="A17" s="1" t="s">
        <v>7</v>
      </c>
      <c r="B17" s="6">
        <f>SUM(B2:B16)</f>
        <v>86211</v>
      </c>
      <c r="M17" s="1" t="s">
        <v>7</v>
      </c>
      <c r="N17" s="9">
        <f>SUM(N2:N16)</f>
        <v>2338482</v>
      </c>
    </row>
    <row r="19" spans="1:14" s="7" customFormat="1" ht="26.25" x14ac:dyDescent="0.45">
      <c r="A19" s="1" t="s">
        <v>3</v>
      </c>
      <c r="B19" s="10" t="s">
        <v>32</v>
      </c>
    </row>
    <row r="20" spans="1:14" x14ac:dyDescent="0.4">
      <c r="A20" s="4">
        <v>2002</v>
      </c>
      <c r="B20" s="8">
        <f>B2/N2</f>
        <v>3.718969408224674E-2</v>
      </c>
    </row>
    <row r="21" spans="1:14" x14ac:dyDescent="0.4">
      <c r="A21" s="4">
        <v>2003</v>
      </c>
      <c r="B21" s="8">
        <f t="shared" ref="B21:B34" si="0">B3/N3</f>
        <v>3.5808944674822311E-2</v>
      </c>
    </row>
    <row r="22" spans="1:14" x14ac:dyDescent="0.4">
      <c r="A22" s="4">
        <v>2004</v>
      </c>
      <c r="B22" s="8">
        <f t="shared" si="0"/>
        <v>3.504772759652372E-2</v>
      </c>
    </row>
    <row r="23" spans="1:14" x14ac:dyDescent="0.4">
      <c r="A23" s="4">
        <v>2005</v>
      </c>
      <c r="B23" s="8">
        <f t="shared" si="0"/>
        <v>3.5226321393447287E-2</v>
      </c>
    </row>
    <row r="24" spans="1:14" x14ac:dyDescent="0.4">
      <c r="A24" s="4">
        <v>2006</v>
      </c>
      <c r="B24" s="8">
        <f t="shared" si="0"/>
        <v>3.6254192896199973E-2</v>
      </c>
    </row>
    <row r="25" spans="1:14" x14ac:dyDescent="0.4">
      <c r="A25" s="4">
        <v>2007</v>
      </c>
      <c r="B25" s="8">
        <f t="shared" si="0"/>
        <v>3.3091603053435115E-2</v>
      </c>
    </row>
    <row r="26" spans="1:14" x14ac:dyDescent="0.4">
      <c r="A26" s="4">
        <v>2008</v>
      </c>
      <c r="B26" s="8">
        <f t="shared" si="0"/>
        <v>5.0399103678336991E-2</v>
      </c>
    </row>
    <row r="27" spans="1:14" x14ac:dyDescent="0.4">
      <c r="A27" s="4">
        <v>2009</v>
      </c>
      <c r="B27" s="8">
        <f t="shared" si="0"/>
        <v>4.9755582147312676E-2</v>
      </c>
    </row>
    <row r="28" spans="1:14" x14ac:dyDescent="0.4">
      <c r="A28" s="4">
        <v>2010</v>
      </c>
      <c r="B28" s="8">
        <f t="shared" si="0"/>
        <v>3.9061253054058366E-2</v>
      </c>
    </row>
    <row r="29" spans="1:14" x14ac:dyDescent="0.4">
      <c r="A29" s="4">
        <v>2011</v>
      </c>
      <c r="B29" s="8">
        <f t="shared" si="0"/>
        <v>3.3677733442566908E-2</v>
      </c>
    </row>
    <row r="30" spans="1:14" x14ac:dyDescent="0.4">
      <c r="A30" s="4">
        <v>2012</v>
      </c>
      <c r="B30" s="8">
        <f t="shared" si="0"/>
        <v>3.5865588554417224E-2</v>
      </c>
    </row>
    <row r="31" spans="1:14" x14ac:dyDescent="0.4">
      <c r="A31" s="4">
        <v>2013</v>
      </c>
      <c r="B31" s="8">
        <f t="shared" si="0"/>
        <v>3.5920959380353688E-2</v>
      </c>
    </row>
    <row r="32" spans="1:14" x14ac:dyDescent="0.4">
      <c r="A32" s="4">
        <v>2014</v>
      </c>
      <c r="B32" s="8">
        <f t="shared" si="0"/>
        <v>3.6945718966521345E-2</v>
      </c>
    </row>
    <row r="33" spans="1:2" x14ac:dyDescent="0.4">
      <c r="A33" s="4">
        <v>2015</v>
      </c>
      <c r="B33" s="8">
        <f t="shared" si="0"/>
        <v>3.4350678229931063E-2</v>
      </c>
    </row>
    <row r="34" spans="1:2" x14ac:dyDescent="0.4">
      <c r="A34" s="4">
        <v>2016</v>
      </c>
      <c r="B34" s="8">
        <f t="shared" si="0"/>
        <v>2.5802037235275292E-2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/>
  </sheetViews>
  <sheetFormatPr defaultColWidth="9.1328125" defaultRowHeight="13.15" x14ac:dyDescent="0.4"/>
  <cols>
    <col min="1" max="1" width="9.1328125" style="4"/>
    <col min="2" max="2" width="22.265625" style="4" bestFit="1" customWidth="1"/>
    <col min="3" max="12" width="9.1328125" style="3"/>
    <col min="13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4</v>
      </c>
      <c r="M1" s="1" t="s">
        <v>1</v>
      </c>
      <c r="N1" s="1" t="s">
        <v>2</v>
      </c>
    </row>
    <row r="2" spans="1:14" x14ac:dyDescent="0.4">
      <c r="A2" s="4">
        <v>2002</v>
      </c>
      <c r="B2" s="4">
        <v>963</v>
      </c>
      <c r="M2" s="3">
        <v>2002</v>
      </c>
      <c r="N2" s="3">
        <v>127616</v>
      </c>
    </row>
    <row r="3" spans="1:14" x14ac:dyDescent="0.4">
      <c r="A3" s="4">
        <v>2003</v>
      </c>
      <c r="B3" s="4">
        <v>949</v>
      </c>
      <c r="M3" s="3">
        <v>2003</v>
      </c>
      <c r="N3" s="3">
        <v>125639</v>
      </c>
    </row>
    <row r="4" spans="1:14" x14ac:dyDescent="0.4">
      <c r="A4" s="4">
        <v>2004</v>
      </c>
      <c r="B4" s="4">
        <v>885</v>
      </c>
      <c r="M4" s="3">
        <v>2004</v>
      </c>
      <c r="N4" s="3">
        <v>119323</v>
      </c>
    </row>
    <row r="5" spans="1:14" x14ac:dyDescent="0.4">
      <c r="A5" s="4">
        <v>2005</v>
      </c>
      <c r="B5" s="4">
        <v>796</v>
      </c>
      <c r="M5" s="3">
        <v>2005</v>
      </c>
      <c r="N5" s="3">
        <v>123033</v>
      </c>
    </row>
    <row r="6" spans="1:14" x14ac:dyDescent="0.4">
      <c r="A6" s="4">
        <v>2006</v>
      </c>
      <c r="B6" s="4">
        <v>795</v>
      </c>
      <c r="M6" s="3">
        <v>2006</v>
      </c>
      <c r="N6" s="3">
        <v>130578</v>
      </c>
    </row>
    <row r="7" spans="1:14" x14ac:dyDescent="0.4">
      <c r="A7" s="4">
        <v>2007</v>
      </c>
      <c r="B7" s="4">
        <v>1047</v>
      </c>
      <c r="M7" s="3">
        <v>2007</v>
      </c>
      <c r="N7" s="3">
        <v>157200</v>
      </c>
    </row>
    <row r="8" spans="1:14" x14ac:dyDescent="0.4">
      <c r="A8" s="4">
        <v>2008</v>
      </c>
      <c r="B8" s="4">
        <v>885</v>
      </c>
      <c r="M8" s="3">
        <v>2008</v>
      </c>
      <c r="N8" s="3">
        <v>157979</v>
      </c>
    </row>
    <row r="9" spans="1:14" x14ac:dyDescent="0.4">
      <c r="A9" s="4">
        <v>2009</v>
      </c>
      <c r="B9" s="4">
        <v>764</v>
      </c>
      <c r="M9" s="3">
        <v>2009</v>
      </c>
      <c r="N9" s="3">
        <v>157108</v>
      </c>
    </row>
    <row r="10" spans="1:14" x14ac:dyDescent="0.4">
      <c r="A10" s="4">
        <v>2010</v>
      </c>
      <c r="B10" s="4">
        <v>656</v>
      </c>
      <c r="M10" s="3">
        <v>2010</v>
      </c>
      <c r="N10" s="3">
        <v>162898</v>
      </c>
    </row>
    <row r="11" spans="1:14" x14ac:dyDescent="0.4">
      <c r="A11" s="4">
        <v>2011</v>
      </c>
      <c r="B11" s="4">
        <v>650</v>
      </c>
      <c r="M11" s="3">
        <v>2011</v>
      </c>
      <c r="N11" s="3">
        <v>169667</v>
      </c>
    </row>
    <row r="12" spans="1:14" x14ac:dyDescent="0.4">
      <c r="A12" s="4">
        <v>2012</v>
      </c>
      <c r="B12" s="4">
        <v>593</v>
      </c>
      <c r="M12" s="3">
        <v>2012</v>
      </c>
      <c r="N12" s="3">
        <v>183407</v>
      </c>
    </row>
    <row r="13" spans="1:14" x14ac:dyDescent="0.4">
      <c r="A13" s="4">
        <v>2013</v>
      </c>
      <c r="B13" s="4">
        <v>613</v>
      </c>
      <c r="M13" s="3">
        <v>2013</v>
      </c>
      <c r="N13" s="3">
        <v>179199</v>
      </c>
    </row>
    <row r="14" spans="1:14" x14ac:dyDescent="0.4">
      <c r="A14" s="4">
        <v>2014</v>
      </c>
      <c r="B14" s="4">
        <v>651</v>
      </c>
      <c r="M14" s="3">
        <v>2014</v>
      </c>
      <c r="N14" s="3">
        <v>183729</v>
      </c>
    </row>
    <row r="15" spans="1:14" x14ac:dyDescent="0.4">
      <c r="A15" s="4">
        <v>2015</v>
      </c>
      <c r="B15" s="4">
        <v>491</v>
      </c>
      <c r="M15" s="3">
        <v>2015</v>
      </c>
      <c r="N15" s="3">
        <v>179880</v>
      </c>
    </row>
    <row r="16" spans="1:14" x14ac:dyDescent="0.4">
      <c r="A16" s="4">
        <v>2016</v>
      </c>
      <c r="B16" s="4">
        <v>415</v>
      </c>
      <c r="M16" s="3">
        <v>2016</v>
      </c>
      <c r="N16" s="3">
        <v>181226</v>
      </c>
    </row>
    <row r="17" spans="1:14" x14ac:dyDescent="0.4">
      <c r="A17" s="1" t="s">
        <v>7</v>
      </c>
      <c r="B17" s="6">
        <f>SUM(B2:B16)</f>
        <v>11153</v>
      </c>
      <c r="M17" s="5" t="s">
        <v>7</v>
      </c>
      <c r="N17" s="9">
        <f>SUM(N2:N16)</f>
        <v>2338482</v>
      </c>
    </row>
    <row r="19" spans="1:14" s="2" customFormat="1" x14ac:dyDescent="0.4">
      <c r="A19" s="1" t="s">
        <v>3</v>
      </c>
      <c r="B19" s="1" t="s">
        <v>13</v>
      </c>
    </row>
    <row r="20" spans="1:14" x14ac:dyDescent="0.4">
      <c r="A20" s="4">
        <v>2002</v>
      </c>
      <c r="B20" s="8">
        <f>B2/N2</f>
        <v>7.5460757271815443E-3</v>
      </c>
    </row>
    <row r="21" spans="1:14" x14ac:dyDescent="0.4">
      <c r="A21" s="4">
        <v>2003</v>
      </c>
      <c r="B21" s="8">
        <f t="shared" ref="B21:B33" si="0">B3/N3</f>
        <v>7.5533870852203533E-3</v>
      </c>
    </row>
    <row r="22" spans="1:14" x14ac:dyDescent="0.4">
      <c r="A22" s="4">
        <v>2004</v>
      </c>
      <c r="B22" s="8">
        <f t="shared" si="0"/>
        <v>7.4168433579444026E-3</v>
      </c>
    </row>
    <row r="23" spans="1:14" x14ac:dyDescent="0.4">
      <c r="A23" s="4">
        <v>2005</v>
      </c>
      <c r="B23" s="8">
        <f t="shared" si="0"/>
        <v>6.4698089130558467E-3</v>
      </c>
    </row>
    <row r="24" spans="1:14" x14ac:dyDescent="0.4">
      <c r="A24" s="4">
        <v>2006</v>
      </c>
      <c r="B24" s="8">
        <f t="shared" si="0"/>
        <v>6.088315030096954E-3</v>
      </c>
    </row>
    <row r="25" spans="1:14" x14ac:dyDescent="0.4">
      <c r="A25" s="4">
        <v>2007</v>
      </c>
      <c r="B25" s="8">
        <f t="shared" si="0"/>
        <v>6.6603053435114502E-3</v>
      </c>
    </row>
    <row r="26" spans="1:14" x14ac:dyDescent="0.4">
      <c r="A26" s="4">
        <v>2008</v>
      </c>
      <c r="B26" s="8">
        <f t="shared" si="0"/>
        <v>5.6020103937865157E-3</v>
      </c>
    </row>
    <row r="27" spans="1:14" x14ac:dyDescent="0.4">
      <c r="A27" s="4">
        <v>2009</v>
      </c>
      <c r="B27" s="8">
        <f t="shared" si="0"/>
        <v>4.8628968607582045E-3</v>
      </c>
    </row>
    <row r="28" spans="1:14" x14ac:dyDescent="0.4">
      <c r="A28" s="4">
        <v>2010</v>
      </c>
      <c r="B28" s="8">
        <f t="shared" si="0"/>
        <v>4.0270598779604417E-3</v>
      </c>
    </row>
    <row r="29" spans="1:14" x14ac:dyDescent="0.4">
      <c r="A29" s="4">
        <v>2011</v>
      </c>
      <c r="B29" s="8">
        <f t="shared" si="0"/>
        <v>3.8310337307785251E-3</v>
      </c>
    </row>
    <row r="30" spans="1:14" x14ac:dyDescent="0.4">
      <c r="A30" s="4">
        <v>2012</v>
      </c>
      <c r="B30" s="8">
        <f t="shared" si="0"/>
        <v>3.2332462774048972E-3</v>
      </c>
    </row>
    <row r="31" spans="1:14" x14ac:dyDescent="0.4">
      <c r="A31" s="4">
        <v>2013</v>
      </c>
      <c r="B31" s="8">
        <f t="shared" si="0"/>
        <v>3.4207780177344738E-3</v>
      </c>
    </row>
    <row r="32" spans="1:14" x14ac:dyDescent="0.4">
      <c r="A32" s="4">
        <v>2014</v>
      </c>
      <c r="B32" s="8">
        <f t="shared" si="0"/>
        <v>3.5432620870956681E-3</v>
      </c>
    </row>
    <row r="33" spans="1:2" x14ac:dyDescent="0.4">
      <c r="A33" s="4">
        <v>2015</v>
      </c>
      <c r="B33" s="8">
        <f t="shared" si="0"/>
        <v>2.7295975094507449E-3</v>
      </c>
    </row>
    <row r="34" spans="1:2" x14ac:dyDescent="0.4">
      <c r="A34" s="4">
        <v>2016</v>
      </c>
      <c r="B34" s="8">
        <f>B16/N16</f>
        <v>2.2899583944908566E-3</v>
      </c>
    </row>
    <row r="35" spans="1:2" x14ac:dyDescent="0.4">
      <c r="B35" s="8"/>
    </row>
    <row r="36" spans="1:2" ht="118.15" x14ac:dyDescent="0.4">
      <c r="A36" s="14" t="s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sqref="A1:XFD1048576"/>
    </sheetView>
  </sheetViews>
  <sheetFormatPr defaultColWidth="9.1328125" defaultRowHeight="13.15" x14ac:dyDescent="0.4"/>
  <cols>
    <col min="1" max="1" width="9.1328125" style="3"/>
    <col min="2" max="2" width="22.265625" style="3" bestFit="1" customWidth="1"/>
    <col min="3" max="12" width="9.1328125" style="3"/>
    <col min="13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5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1397</v>
      </c>
      <c r="M2" s="3">
        <v>2002</v>
      </c>
      <c r="N2" s="3">
        <v>127616</v>
      </c>
    </row>
    <row r="3" spans="1:14" x14ac:dyDescent="0.4">
      <c r="A3" s="3">
        <v>2003</v>
      </c>
      <c r="B3" s="3">
        <v>1170</v>
      </c>
      <c r="M3" s="3">
        <v>2003</v>
      </c>
      <c r="N3" s="3">
        <v>125639</v>
      </c>
    </row>
    <row r="4" spans="1:14" x14ac:dyDescent="0.4">
      <c r="A4" s="3">
        <v>2004</v>
      </c>
      <c r="B4" s="3">
        <v>1207</v>
      </c>
      <c r="M4" s="3">
        <v>2004</v>
      </c>
      <c r="N4" s="3">
        <v>119323</v>
      </c>
    </row>
    <row r="5" spans="1:14" x14ac:dyDescent="0.4">
      <c r="A5" s="3">
        <v>2005</v>
      </c>
      <c r="B5" s="3">
        <v>898</v>
      </c>
      <c r="M5" s="3">
        <v>2005</v>
      </c>
      <c r="N5" s="3">
        <v>123033</v>
      </c>
    </row>
    <row r="6" spans="1:14" x14ac:dyDescent="0.4">
      <c r="A6" s="3">
        <v>2006</v>
      </c>
      <c r="B6" s="3">
        <v>843</v>
      </c>
      <c r="M6" s="3">
        <v>2006</v>
      </c>
      <c r="N6" s="3">
        <v>130578</v>
      </c>
    </row>
    <row r="7" spans="1:14" x14ac:dyDescent="0.4">
      <c r="A7" s="3">
        <v>2007</v>
      </c>
      <c r="B7" s="3">
        <v>1298</v>
      </c>
      <c r="M7" s="3">
        <v>2007</v>
      </c>
      <c r="N7" s="3">
        <v>157200</v>
      </c>
    </row>
    <row r="8" spans="1:14" x14ac:dyDescent="0.4">
      <c r="A8" s="3">
        <v>2008</v>
      </c>
      <c r="B8" s="3">
        <v>1583</v>
      </c>
      <c r="M8" s="3">
        <v>2008</v>
      </c>
      <c r="N8" s="3">
        <v>157979</v>
      </c>
    </row>
    <row r="9" spans="1:14" x14ac:dyDescent="0.4">
      <c r="A9" s="3">
        <v>2009</v>
      </c>
      <c r="B9" s="3">
        <v>1298</v>
      </c>
      <c r="M9" s="3">
        <v>2009</v>
      </c>
      <c r="N9" s="3">
        <v>157108</v>
      </c>
    </row>
    <row r="10" spans="1:14" x14ac:dyDescent="0.4">
      <c r="A10" s="3">
        <v>2010</v>
      </c>
      <c r="B10" s="3">
        <v>1059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1069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964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1021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1155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933</v>
      </c>
      <c r="M15" s="3">
        <v>2015</v>
      </c>
      <c r="N15" s="3">
        <v>179880</v>
      </c>
    </row>
    <row r="16" spans="1:14" x14ac:dyDescent="0.4">
      <c r="A16" s="3">
        <v>2016</v>
      </c>
      <c r="B16" s="4">
        <v>730</v>
      </c>
      <c r="M16" s="3">
        <v>2016</v>
      </c>
      <c r="N16" s="3">
        <v>181226</v>
      </c>
    </row>
    <row r="17" spans="1:14" x14ac:dyDescent="0.4">
      <c r="A17" s="5" t="s">
        <v>7</v>
      </c>
      <c r="B17" s="9">
        <f>SUM(B2:B16)</f>
        <v>16625</v>
      </c>
      <c r="M17" s="5" t="s">
        <v>7</v>
      </c>
      <c r="N17" s="9">
        <f>SUM(N2:N16)</f>
        <v>2338482</v>
      </c>
    </row>
    <row r="19" spans="1:14" s="2" customFormat="1" x14ac:dyDescent="0.4">
      <c r="A19" s="1" t="s">
        <v>3</v>
      </c>
      <c r="B19" s="1" t="s">
        <v>14</v>
      </c>
    </row>
    <row r="20" spans="1:14" x14ac:dyDescent="0.4">
      <c r="A20" s="4">
        <v>2002</v>
      </c>
      <c r="B20" s="8">
        <f>B2/N2</f>
        <v>1.0946903209628886E-2</v>
      </c>
    </row>
    <row r="21" spans="1:14" x14ac:dyDescent="0.4">
      <c r="A21" s="4">
        <v>2003</v>
      </c>
      <c r="B21" s="8">
        <f t="shared" ref="B21:B34" si="0">B3/N3</f>
        <v>9.3123950365730391E-3</v>
      </c>
    </row>
    <row r="22" spans="1:14" x14ac:dyDescent="0.4">
      <c r="A22" s="4">
        <v>2004</v>
      </c>
      <c r="B22" s="8">
        <f t="shared" si="0"/>
        <v>1.0115401054281237E-2</v>
      </c>
    </row>
    <row r="23" spans="1:14" x14ac:dyDescent="0.4">
      <c r="A23" s="4">
        <v>2005</v>
      </c>
      <c r="B23" s="8">
        <f t="shared" si="0"/>
        <v>7.2988547787991836E-3</v>
      </c>
    </row>
    <row r="24" spans="1:14" x14ac:dyDescent="0.4">
      <c r="A24" s="4">
        <v>2006</v>
      </c>
      <c r="B24" s="8">
        <f t="shared" si="0"/>
        <v>6.4559114092726183E-3</v>
      </c>
    </row>
    <row r="25" spans="1:14" x14ac:dyDescent="0.4">
      <c r="A25" s="4">
        <v>2007</v>
      </c>
      <c r="B25" s="8">
        <f t="shared" si="0"/>
        <v>8.2569974554707378E-3</v>
      </c>
    </row>
    <row r="26" spans="1:14" x14ac:dyDescent="0.4">
      <c r="A26" s="4">
        <v>2008</v>
      </c>
      <c r="B26" s="8">
        <f t="shared" si="0"/>
        <v>1.0020319156343565E-2</v>
      </c>
    </row>
    <row r="27" spans="1:14" x14ac:dyDescent="0.4">
      <c r="A27" s="4">
        <v>2009</v>
      </c>
      <c r="B27" s="8">
        <f t="shared" si="0"/>
        <v>8.2618326246912954E-3</v>
      </c>
    </row>
    <row r="28" spans="1:14" x14ac:dyDescent="0.4">
      <c r="A28" s="4">
        <v>2010</v>
      </c>
      <c r="B28" s="8">
        <f t="shared" si="0"/>
        <v>6.5010006261587002E-3</v>
      </c>
    </row>
    <row r="29" spans="1:14" x14ac:dyDescent="0.4">
      <c r="A29" s="4">
        <v>2011</v>
      </c>
      <c r="B29" s="8">
        <f t="shared" si="0"/>
        <v>6.3005770126188356E-3</v>
      </c>
    </row>
    <row r="30" spans="1:14" x14ac:dyDescent="0.4">
      <c r="A30" s="4">
        <v>2012</v>
      </c>
      <c r="B30" s="8">
        <f t="shared" si="0"/>
        <v>5.2560698337577082E-3</v>
      </c>
    </row>
    <row r="31" spans="1:14" x14ac:dyDescent="0.4">
      <c r="A31" s="4">
        <v>2013</v>
      </c>
      <c r="B31" s="8">
        <f t="shared" si="0"/>
        <v>5.6975764373685123E-3</v>
      </c>
    </row>
    <row r="32" spans="1:14" x14ac:dyDescent="0.4">
      <c r="A32" s="4">
        <v>2014</v>
      </c>
      <c r="B32" s="8">
        <f t="shared" si="0"/>
        <v>6.2864327351697339E-3</v>
      </c>
    </row>
    <row r="33" spans="1:2" x14ac:dyDescent="0.4">
      <c r="A33" s="4">
        <v>2015</v>
      </c>
      <c r="B33" s="8">
        <f t="shared" si="0"/>
        <v>5.1867911941294196E-3</v>
      </c>
    </row>
    <row r="34" spans="1:2" x14ac:dyDescent="0.4">
      <c r="A34" s="4">
        <v>2016</v>
      </c>
      <c r="B34" s="8">
        <f t="shared" si="0"/>
        <v>4.0281195854899405E-3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sqref="A1:XFD1048576"/>
    </sheetView>
  </sheetViews>
  <sheetFormatPr defaultColWidth="9.1328125" defaultRowHeight="13.15" x14ac:dyDescent="0.4"/>
  <cols>
    <col min="1" max="1" width="5.86328125" style="3" bestFit="1" customWidth="1"/>
    <col min="2" max="2" width="22.3984375" style="4" bestFit="1" customWidth="1"/>
    <col min="3" max="12" width="9.1328125" style="3"/>
    <col min="13" max="13" width="9.1328125" style="4"/>
    <col min="14" max="14" width="10.86328125" style="4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6</v>
      </c>
      <c r="M1" s="1" t="s">
        <v>1</v>
      </c>
      <c r="N1" s="1" t="s">
        <v>2</v>
      </c>
    </row>
    <row r="2" spans="1:14" x14ac:dyDescent="0.4">
      <c r="A2" s="3">
        <v>2002</v>
      </c>
      <c r="B2" s="4">
        <v>3503</v>
      </c>
      <c r="M2" s="4">
        <v>2002</v>
      </c>
      <c r="N2" s="4">
        <v>127616</v>
      </c>
    </row>
    <row r="3" spans="1:14" x14ac:dyDescent="0.4">
      <c r="A3" s="3">
        <v>2003</v>
      </c>
      <c r="B3" s="4">
        <v>3471</v>
      </c>
      <c r="M3" s="4">
        <v>2003</v>
      </c>
      <c r="N3" s="4">
        <v>125639</v>
      </c>
    </row>
    <row r="4" spans="1:14" x14ac:dyDescent="0.4">
      <c r="A4" s="3">
        <v>2004</v>
      </c>
      <c r="B4" s="4">
        <v>3902</v>
      </c>
      <c r="M4" s="4">
        <v>2004</v>
      </c>
      <c r="N4" s="4">
        <v>119323</v>
      </c>
    </row>
    <row r="5" spans="1:14" x14ac:dyDescent="0.4">
      <c r="A5" s="3">
        <v>2005</v>
      </c>
      <c r="B5" s="4">
        <v>3592</v>
      </c>
      <c r="M5" s="4">
        <v>2005</v>
      </c>
      <c r="N5" s="4">
        <v>123033</v>
      </c>
    </row>
    <row r="6" spans="1:14" x14ac:dyDescent="0.4">
      <c r="A6" s="3">
        <v>2006</v>
      </c>
      <c r="B6" s="4">
        <v>4166</v>
      </c>
      <c r="M6" s="4">
        <v>2006</v>
      </c>
      <c r="N6" s="4">
        <v>130578</v>
      </c>
    </row>
    <row r="7" spans="1:14" x14ac:dyDescent="0.4">
      <c r="A7" s="3">
        <v>2007</v>
      </c>
      <c r="B7" s="4">
        <v>3863</v>
      </c>
      <c r="M7" s="4">
        <v>2007</v>
      </c>
      <c r="N7" s="4">
        <v>157200</v>
      </c>
    </row>
    <row r="8" spans="1:14" x14ac:dyDescent="0.4">
      <c r="A8" s="3">
        <v>2008</v>
      </c>
      <c r="B8" s="4">
        <v>4099</v>
      </c>
      <c r="M8" s="4">
        <v>2008</v>
      </c>
      <c r="N8" s="4">
        <v>157979</v>
      </c>
    </row>
    <row r="9" spans="1:14" x14ac:dyDescent="0.4">
      <c r="A9" s="3">
        <v>2009</v>
      </c>
      <c r="B9" s="4">
        <v>4219</v>
      </c>
      <c r="M9" s="4">
        <v>2009</v>
      </c>
      <c r="N9" s="4">
        <v>157108</v>
      </c>
    </row>
    <row r="10" spans="1:14" x14ac:dyDescent="0.4">
      <c r="A10" s="3">
        <v>2010</v>
      </c>
      <c r="B10" s="4">
        <v>3988</v>
      </c>
      <c r="M10" s="4">
        <v>2010</v>
      </c>
      <c r="N10" s="4">
        <v>162898</v>
      </c>
    </row>
    <row r="11" spans="1:14" x14ac:dyDescent="0.4">
      <c r="A11" s="3">
        <v>2011</v>
      </c>
      <c r="B11" s="4">
        <v>3966</v>
      </c>
      <c r="M11" s="4">
        <v>2011</v>
      </c>
      <c r="N11" s="4">
        <v>169667</v>
      </c>
    </row>
    <row r="12" spans="1:14" x14ac:dyDescent="0.4">
      <c r="A12" s="3">
        <v>2012</v>
      </c>
      <c r="B12" s="4">
        <v>4114</v>
      </c>
      <c r="M12" s="4">
        <v>2012</v>
      </c>
      <c r="N12" s="4">
        <v>183407</v>
      </c>
    </row>
    <row r="13" spans="1:14" x14ac:dyDescent="0.4">
      <c r="A13" s="3">
        <v>2013</v>
      </c>
      <c r="B13" s="4">
        <v>4393</v>
      </c>
      <c r="M13" s="4">
        <v>2013</v>
      </c>
      <c r="N13" s="4">
        <v>179199</v>
      </c>
    </row>
    <row r="14" spans="1:14" x14ac:dyDescent="0.4">
      <c r="A14" s="3">
        <v>2014</v>
      </c>
      <c r="B14" s="4">
        <v>4514</v>
      </c>
      <c r="M14" s="4">
        <v>2014</v>
      </c>
      <c r="N14" s="4">
        <v>183729</v>
      </c>
    </row>
    <row r="15" spans="1:14" x14ac:dyDescent="0.4">
      <c r="A15" s="3">
        <v>2015</v>
      </c>
      <c r="B15" s="4">
        <v>4035</v>
      </c>
      <c r="M15" s="4">
        <v>2015</v>
      </c>
      <c r="N15" s="4">
        <v>179880</v>
      </c>
    </row>
    <row r="16" spans="1:14" x14ac:dyDescent="0.4">
      <c r="A16" s="3">
        <v>2016</v>
      </c>
      <c r="B16" s="4">
        <v>3592</v>
      </c>
      <c r="M16" s="4">
        <v>2016</v>
      </c>
      <c r="N16" s="4">
        <v>181226</v>
      </c>
    </row>
    <row r="17" spans="1:14" x14ac:dyDescent="0.4">
      <c r="A17" s="5" t="s">
        <v>7</v>
      </c>
      <c r="B17" s="6">
        <f>SUM(B2:B16)</f>
        <v>59417</v>
      </c>
      <c r="M17" s="1" t="s">
        <v>7</v>
      </c>
      <c r="N17" s="6">
        <f>SUM(N2:N16)</f>
        <v>2338482</v>
      </c>
    </row>
    <row r="19" spans="1:14" s="2" customFormat="1" x14ac:dyDescent="0.4">
      <c r="A19" s="1" t="s">
        <v>3</v>
      </c>
      <c r="B19" s="1" t="s">
        <v>15</v>
      </c>
      <c r="M19" s="7"/>
      <c r="N19" s="7"/>
    </row>
    <row r="20" spans="1:14" x14ac:dyDescent="0.4">
      <c r="A20" s="4">
        <v>2002</v>
      </c>
      <c r="B20" s="8">
        <f>B2/N2</f>
        <v>2.7449536108324974E-2</v>
      </c>
    </row>
    <row r="21" spans="1:14" x14ac:dyDescent="0.4">
      <c r="A21" s="4">
        <v>2003</v>
      </c>
      <c r="B21" s="8">
        <f t="shared" ref="B21:B34" si="0">B3/N3</f>
        <v>2.7626771941833349E-2</v>
      </c>
    </row>
    <row r="22" spans="1:14" x14ac:dyDescent="0.4">
      <c r="A22" s="4">
        <v>2004</v>
      </c>
      <c r="B22" s="8">
        <f t="shared" si="0"/>
        <v>3.2701155686665602E-2</v>
      </c>
    </row>
    <row r="23" spans="1:14" x14ac:dyDescent="0.4">
      <c r="A23" s="4">
        <v>2005</v>
      </c>
      <c r="B23" s="8">
        <f t="shared" si="0"/>
        <v>2.9195419115196734E-2</v>
      </c>
    </row>
    <row r="24" spans="1:14" x14ac:dyDescent="0.4">
      <c r="A24" s="4">
        <v>2006</v>
      </c>
      <c r="B24" s="8">
        <f t="shared" si="0"/>
        <v>3.1904302409287932E-2</v>
      </c>
    </row>
    <row r="25" spans="1:14" x14ac:dyDescent="0.4">
      <c r="A25" s="4">
        <v>2007</v>
      </c>
      <c r="B25" s="8">
        <f t="shared" si="0"/>
        <v>2.4573791348600507E-2</v>
      </c>
    </row>
    <row r="26" spans="1:14" x14ac:dyDescent="0.4">
      <c r="A26" s="4">
        <v>2008</v>
      </c>
      <c r="B26" s="8">
        <f t="shared" si="0"/>
        <v>2.5946486558340032E-2</v>
      </c>
    </row>
    <row r="27" spans="1:14" x14ac:dyDescent="0.4">
      <c r="A27" s="4">
        <v>2009</v>
      </c>
      <c r="B27" s="8">
        <f t="shared" si="0"/>
        <v>2.6854138554370244E-2</v>
      </c>
    </row>
    <row r="28" spans="1:14" x14ac:dyDescent="0.4">
      <c r="A28" s="4">
        <v>2010</v>
      </c>
      <c r="B28" s="8">
        <f t="shared" si="0"/>
        <v>2.448157742882049E-2</v>
      </c>
    </row>
    <row r="29" spans="1:14" x14ac:dyDescent="0.4">
      <c r="A29" s="4">
        <v>2011</v>
      </c>
      <c r="B29" s="8">
        <f t="shared" si="0"/>
        <v>2.3375199655796354E-2</v>
      </c>
    </row>
    <row r="30" spans="1:14" x14ac:dyDescent="0.4">
      <c r="A30" s="4">
        <v>2012</v>
      </c>
      <c r="B30" s="8">
        <f t="shared" si="0"/>
        <v>2.2430986821658932E-2</v>
      </c>
    </row>
    <row r="31" spans="1:14" x14ac:dyDescent="0.4">
      <c r="A31" s="4">
        <v>2013</v>
      </c>
      <c r="B31" s="8">
        <f t="shared" si="0"/>
        <v>2.4514645729049826E-2</v>
      </c>
    </row>
    <row r="32" spans="1:14" x14ac:dyDescent="0.4">
      <c r="A32" s="4">
        <v>2014</v>
      </c>
      <c r="B32" s="8">
        <f t="shared" si="0"/>
        <v>2.4568794256758595E-2</v>
      </c>
    </row>
    <row r="33" spans="1:2" x14ac:dyDescent="0.4">
      <c r="A33" s="4">
        <v>2015</v>
      </c>
      <c r="B33" s="8">
        <f t="shared" si="0"/>
        <v>2.2431621080720481E-2</v>
      </c>
    </row>
    <row r="34" spans="1:2" x14ac:dyDescent="0.4">
      <c r="A34" s="4">
        <v>2016</v>
      </c>
      <c r="B34" s="8">
        <f t="shared" si="0"/>
        <v>1.9820555549424475E-2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workbookViewId="0">
      <selection activeCell="B4" sqref="B4"/>
    </sheetView>
  </sheetViews>
  <sheetFormatPr defaultColWidth="9.1328125" defaultRowHeight="13.15" x14ac:dyDescent="0.4"/>
  <cols>
    <col min="1" max="1" width="5.86328125" style="3" bestFit="1" customWidth="1"/>
    <col min="2" max="2" width="23.59765625" style="3" bestFit="1" customWidth="1"/>
    <col min="3" max="12" width="9.1328125" style="3"/>
    <col min="13" max="13" width="9.1328125" style="4"/>
    <col min="14" max="14" width="10.86328125" style="4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8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1693</v>
      </c>
      <c r="M2" s="4">
        <v>2002</v>
      </c>
      <c r="N2" s="4">
        <v>127616</v>
      </c>
    </row>
    <row r="3" spans="1:14" x14ac:dyDescent="0.4">
      <c r="A3" s="3">
        <v>2003</v>
      </c>
      <c r="B3" s="3">
        <v>2179</v>
      </c>
      <c r="M3" s="4">
        <v>2003</v>
      </c>
      <c r="N3" s="4">
        <v>125639</v>
      </c>
    </row>
    <row r="4" spans="1:14" x14ac:dyDescent="0.4">
      <c r="A4" s="3">
        <v>2004</v>
      </c>
      <c r="B4" s="3">
        <v>2053</v>
      </c>
      <c r="M4" s="4">
        <v>2004</v>
      </c>
      <c r="N4" s="4">
        <v>119323</v>
      </c>
    </row>
    <row r="5" spans="1:14" x14ac:dyDescent="0.4">
      <c r="A5" s="3">
        <v>2005</v>
      </c>
      <c r="B5" s="3">
        <v>1814</v>
      </c>
      <c r="M5" s="4">
        <v>2005</v>
      </c>
      <c r="N5" s="4">
        <v>123033</v>
      </c>
    </row>
    <row r="6" spans="1:14" x14ac:dyDescent="0.4">
      <c r="A6" s="3">
        <v>2006</v>
      </c>
      <c r="B6" s="3">
        <v>1638</v>
      </c>
      <c r="M6" s="4">
        <v>2006</v>
      </c>
      <c r="N6" s="4">
        <v>130578</v>
      </c>
    </row>
    <row r="7" spans="1:14" x14ac:dyDescent="0.4">
      <c r="A7" s="3">
        <v>2007</v>
      </c>
      <c r="B7" s="3">
        <v>1980</v>
      </c>
      <c r="M7" s="4">
        <v>2007</v>
      </c>
      <c r="N7" s="4">
        <v>157200</v>
      </c>
    </row>
    <row r="8" spans="1:14" x14ac:dyDescent="0.4">
      <c r="A8" s="3">
        <v>2008</v>
      </c>
      <c r="B8" s="3">
        <v>1700</v>
      </c>
      <c r="M8" s="4">
        <v>2008</v>
      </c>
      <c r="N8" s="4">
        <v>157979</v>
      </c>
    </row>
    <row r="9" spans="1:14" x14ac:dyDescent="0.4">
      <c r="A9" s="3">
        <v>2009</v>
      </c>
      <c r="B9" s="3">
        <v>1817</v>
      </c>
      <c r="M9" s="4">
        <v>2009</v>
      </c>
      <c r="N9" s="4">
        <v>157108</v>
      </c>
    </row>
    <row r="10" spans="1:14" x14ac:dyDescent="0.4">
      <c r="A10" s="3">
        <v>2010</v>
      </c>
      <c r="B10" s="3">
        <v>1666</v>
      </c>
      <c r="M10" s="4">
        <v>2010</v>
      </c>
      <c r="N10" s="4">
        <v>162898</v>
      </c>
    </row>
    <row r="11" spans="1:14" x14ac:dyDescent="0.4">
      <c r="A11" s="3">
        <v>2011</v>
      </c>
      <c r="B11" s="3">
        <v>1863</v>
      </c>
      <c r="M11" s="4">
        <v>2011</v>
      </c>
      <c r="N11" s="4">
        <v>169667</v>
      </c>
    </row>
    <row r="12" spans="1:14" x14ac:dyDescent="0.4">
      <c r="A12" s="3">
        <v>2012</v>
      </c>
      <c r="B12" s="3">
        <v>1907</v>
      </c>
      <c r="M12" s="4">
        <v>2012</v>
      </c>
      <c r="N12" s="4">
        <v>183407</v>
      </c>
    </row>
    <row r="13" spans="1:14" x14ac:dyDescent="0.4">
      <c r="A13" s="3">
        <v>2013</v>
      </c>
      <c r="B13" s="3">
        <v>1896</v>
      </c>
      <c r="M13" s="4">
        <v>2013</v>
      </c>
      <c r="N13" s="4">
        <v>179199</v>
      </c>
    </row>
    <row r="14" spans="1:14" x14ac:dyDescent="0.4">
      <c r="A14" s="3">
        <v>2014</v>
      </c>
      <c r="B14" s="3">
        <v>1716</v>
      </c>
      <c r="M14" s="4">
        <v>2014</v>
      </c>
      <c r="N14" s="4">
        <v>183729</v>
      </c>
    </row>
    <row r="15" spans="1:14" x14ac:dyDescent="0.4">
      <c r="A15" s="3">
        <v>2015</v>
      </c>
      <c r="B15" s="3">
        <v>1544</v>
      </c>
      <c r="M15" s="4">
        <v>2015</v>
      </c>
      <c r="N15" s="4">
        <v>179880</v>
      </c>
    </row>
    <row r="16" spans="1:14" x14ac:dyDescent="0.4">
      <c r="A16" s="3">
        <v>2016</v>
      </c>
      <c r="B16" s="4">
        <v>1029</v>
      </c>
      <c r="M16" s="4">
        <v>2016</v>
      </c>
      <c r="N16" s="4">
        <v>181226</v>
      </c>
    </row>
    <row r="17" spans="1:14" x14ac:dyDescent="0.4">
      <c r="A17" s="5" t="s">
        <v>7</v>
      </c>
      <c r="B17" s="6">
        <f>SUM(B2:B16)</f>
        <v>26495</v>
      </c>
      <c r="M17" s="1" t="s">
        <v>7</v>
      </c>
      <c r="N17" s="6">
        <f>SUM(N2:N16)</f>
        <v>2338482</v>
      </c>
    </row>
    <row r="19" spans="1:14" s="2" customFormat="1" x14ac:dyDescent="0.4">
      <c r="A19" s="1" t="s">
        <v>3</v>
      </c>
      <c r="B19" s="1" t="s">
        <v>16</v>
      </c>
      <c r="M19" s="7"/>
      <c r="N19" s="7"/>
    </row>
    <row r="20" spans="1:14" x14ac:dyDescent="0.4">
      <c r="A20" s="4">
        <v>2002</v>
      </c>
      <c r="B20" s="8">
        <f>B2/N2</f>
        <v>1.3266361584754263E-2</v>
      </c>
    </row>
    <row r="21" spans="1:14" x14ac:dyDescent="0.4">
      <c r="A21" s="4">
        <v>2003</v>
      </c>
      <c r="B21" s="8">
        <f t="shared" ref="B21:B34" si="0">B3/N3</f>
        <v>1.7343340841617649E-2</v>
      </c>
    </row>
    <row r="22" spans="1:14" x14ac:dyDescent="0.4">
      <c r="A22" s="4">
        <v>2004</v>
      </c>
      <c r="B22" s="8">
        <f t="shared" si="0"/>
        <v>1.7205400467638261E-2</v>
      </c>
    </row>
    <row r="23" spans="1:14" x14ac:dyDescent="0.4">
      <c r="A23" s="4">
        <v>2005</v>
      </c>
      <c r="B23" s="8">
        <f t="shared" si="0"/>
        <v>1.4744011769200134E-2</v>
      </c>
    </row>
    <row r="24" spans="1:14" x14ac:dyDescent="0.4">
      <c r="A24" s="4">
        <v>2006</v>
      </c>
      <c r="B24" s="8">
        <f t="shared" si="0"/>
        <v>1.2544226439369572E-2</v>
      </c>
    </row>
    <row r="25" spans="1:14" x14ac:dyDescent="0.4">
      <c r="A25" s="4">
        <v>2007</v>
      </c>
      <c r="B25" s="8">
        <f t="shared" si="0"/>
        <v>1.2595419847328244E-2</v>
      </c>
    </row>
    <row r="26" spans="1:14" x14ac:dyDescent="0.4">
      <c r="A26" s="4">
        <v>2008</v>
      </c>
      <c r="B26" s="8">
        <f t="shared" si="0"/>
        <v>1.0760923920267883E-2</v>
      </c>
    </row>
    <row r="27" spans="1:14" x14ac:dyDescent="0.4">
      <c r="A27" s="4">
        <v>2009</v>
      </c>
      <c r="B27" s="8">
        <f t="shared" si="0"/>
        <v>1.1565292664918399E-2</v>
      </c>
    </row>
    <row r="28" spans="1:14" x14ac:dyDescent="0.4">
      <c r="A28" s="4">
        <v>2010</v>
      </c>
      <c r="B28" s="8">
        <f t="shared" si="0"/>
        <v>1.0227258775430023E-2</v>
      </c>
    </row>
    <row r="29" spans="1:14" x14ac:dyDescent="0.4">
      <c r="A29" s="4">
        <v>2011</v>
      </c>
      <c r="B29" s="8">
        <f t="shared" si="0"/>
        <v>1.0980332062215988E-2</v>
      </c>
    </row>
    <row r="30" spans="1:14" x14ac:dyDescent="0.4">
      <c r="A30" s="4">
        <v>2012</v>
      </c>
      <c r="B30" s="8">
        <f t="shared" si="0"/>
        <v>1.0397640220929408E-2</v>
      </c>
    </row>
    <row r="31" spans="1:14" x14ac:dyDescent="0.4">
      <c r="A31" s="4">
        <v>2013</v>
      </c>
      <c r="B31" s="8">
        <f t="shared" si="0"/>
        <v>1.0580416185358177E-2</v>
      </c>
    </row>
    <row r="32" spans="1:14" x14ac:dyDescent="0.4">
      <c r="A32" s="4">
        <v>2014</v>
      </c>
      <c r="B32" s="8">
        <f t="shared" si="0"/>
        <v>9.3398429208236041E-3</v>
      </c>
    </row>
    <row r="33" spans="1:2" x14ac:dyDescent="0.4">
      <c r="A33" s="4">
        <v>2015</v>
      </c>
      <c r="B33" s="8">
        <f t="shared" si="0"/>
        <v>8.5835001111852337E-3</v>
      </c>
    </row>
    <row r="34" spans="1:2" x14ac:dyDescent="0.4">
      <c r="A34" s="4">
        <v>2016</v>
      </c>
      <c r="B34" s="8">
        <f t="shared" si="0"/>
        <v>5.6779932239303414E-3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workbookViewId="0">
      <selection activeCell="B13" sqref="B13"/>
    </sheetView>
  </sheetViews>
  <sheetFormatPr defaultColWidth="9.1328125" defaultRowHeight="13.15" x14ac:dyDescent="0.4"/>
  <cols>
    <col min="1" max="1" width="5.86328125" style="3" bestFit="1" customWidth="1"/>
    <col min="2" max="2" width="19.1328125" style="3" bestFit="1" customWidth="1"/>
    <col min="3" max="11" width="9.1328125" style="3"/>
    <col min="12" max="12" width="10.86328125" style="3" bestFit="1" customWidth="1"/>
    <col min="13" max="13" width="5.86328125" style="3" bestFit="1" customWidth="1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9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1276</v>
      </c>
      <c r="M2" s="4">
        <v>2002</v>
      </c>
      <c r="N2" s="4">
        <v>127616</v>
      </c>
    </row>
    <row r="3" spans="1:14" x14ac:dyDescent="0.4">
      <c r="A3" s="3">
        <v>2003</v>
      </c>
      <c r="B3" s="3">
        <v>890</v>
      </c>
      <c r="M3" s="4">
        <v>2003</v>
      </c>
      <c r="N3" s="4">
        <v>125639</v>
      </c>
    </row>
    <row r="4" spans="1:14" x14ac:dyDescent="0.4">
      <c r="A4" s="3">
        <v>2004</v>
      </c>
      <c r="B4" s="3">
        <v>754</v>
      </c>
      <c r="M4" s="4">
        <v>2004</v>
      </c>
      <c r="N4" s="4">
        <v>119323</v>
      </c>
    </row>
    <row r="5" spans="1:14" x14ac:dyDescent="0.4">
      <c r="A5" s="3">
        <v>2005</v>
      </c>
      <c r="B5" s="3">
        <v>570</v>
      </c>
      <c r="M5" s="4">
        <v>2005</v>
      </c>
      <c r="N5" s="4">
        <v>123033</v>
      </c>
    </row>
    <row r="6" spans="1:14" x14ac:dyDescent="0.4">
      <c r="A6" s="3">
        <v>2006</v>
      </c>
      <c r="B6" s="3">
        <v>570</v>
      </c>
      <c r="M6" s="4">
        <v>2006</v>
      </c>
      <c r="N6" s="4">
        <v>130578</v>
      </c>
    </row>
    <row r="7" spans="1:14" x14ac:dyDescent="0.4">
      <c r="A7" s="3">
        <v>2007</v>
      </c>
      <c r="B7" s="3">
        <v>263</v>
      </c>
      <c r="M7" s="4">
        <v>2007</v>
      </c>
      <c r="N7" s="4">
        <v>157200</v>
      </c>
    </row>
    <row r="8" spans="1:14" x14ac:dyDescent="0.4">
      <c r="A8" s="3">
        <v>2008</v>
      </c>
      <c r="B8" s="3">
        <v>203</v>
      </c>
      <c r="M8" s="4">
        <v>2008</v>
      </c>
      <c r="N8" s="4">
        <v>157979</v>
      </c>
    </row>
    <row r="9" spans="1:14" x14ac:dyDescent="0.4">
      <c r="A9" s="3">
        <v>2009</v>
      </c>
      <c r="B9" s="3">
        <v>112</v>
      </c>
      <c r="M9" s="4">
        <v>2009</v>
      </c>
      <c r="N9" s="4">
        <v>157108</v>
      </c>
    </row>
    <row r="10" spans="1:14" x14ac:dyDescent="0.4">
      <c r="A10" s="3">
        <v>2010</v>
      </c>
      <c r="B10" s="3">
        <v>130</v>
      </c>
      <c r="M10" s="4">
        <v>2010</v>
      </c>
      <c r="N10" s="4">
        <v>162898</v>
      </c>
    </row>
    <row r="11" spans="1:14" x14ac:dyDescent="0.4">
      <c r="A11" s="3">
        <v>2011</v>
      </c>
      <c r="B11" s="3">
        <v>109</v>
      </c>
      <c r="M11" s="4">
        <v>2011</v>
      </c>
      <c r="N11" s="4">
        <v>169667</v>
      </c>
    </row>
    <row r="12" spans="1:14" x14ac:dyDescent="0.4">
      <c r="A12" s="3">
        <v>2012</v>
      </c>
      <c r="B12" s="3">
        <v>94</v>
      </c>
      <c r="M12" s="4">
        <v>2012</v>
      </c>
      <c r="N12" s="4">
        <v>183407</v>
      </c>
    </row>
    <row r="13" spans="1:14" x14ac:dyDescent="0.4">
      <c r="A13" s="3">
        <v>2013</v>
      </c>
      <c r="B13" s="3">
        <v>172</v>
      </c>
      <c r="M13" s="4">
        <v>2013</v>
      </c>
      <c r="N13" s="4">
        <v>179199</v>
      </c>
    </row>
    <row r="14" spans="1:14" x14ac:dyDescent="0.4">
      <c r="A14" s="3">
        <v>2014</v>
      </c>
      <c r="B14" s="3">
        <v>79</v>
      </c>
      <c r="M14" s="4">
        <v>2014</v>
      </c>
      <c r="N14" s="4">
        <v>183729</v>
      </c>
    </row>
    <row r="15" spans="1:14" x14ac:dyDescent="0.4">
      <c r="A15" s="3">
        <v>2015</v>
      </c>
      <c r="B15" s="3">
        <v>93</v>
      </c>
      <c r="M15" s="4">
        <v>2015</v>
      </c>
      <c r="N15" s="4">
        <v>179880</v>
      </c>
    </row>
    <row r="16" spans="1:14" x14ac:dyDescent="0.4">
      <c r="M16" s="4">
        <v>2016</v>
      </c>
      <c r="N16" s="4">
        <v>181226</v>
      </c>
    </row>
    <row r="17" spans="1:14" x14ac:dyDescent="0.4">
      <c r="A17" s="5" t="s">
        <v>7</v>
      </c>
      <c r="B17" s="9">
        <f>SUM(B2:B16)</f>
        <v>5315</v>
      </c>
      <c r="M17" s="1" t="s">
        <v>7</v>
      </c>
      <c r="N17" s="6">
        <f>SUM(N2:N16)</f>
        <v>2338482</v>
      </c>
    </row>
    <row r="19" spans="1:14" x14ac:dyDescent="0.4">
      <c r="A19" s="1" t="s">
        <v>3</v>
      </c>
      <c r="B19" s="1" t="s">
        <v>17</v>
      </c>
    </row>
    <row r="20" spans="1:14" x14ac:dyDescent="0.4">
      <c r="A20" s="4">
        <v>2002</v>
      </c>
      <c r="B20" s="8">
        <f>B2/N2</f>
        <v>9.9987462387161486E-3</v>
      </c>
    </row>
    <row r="21" spans="1:14" x14ac:dyDescent="0.4">
      <c r="A21" s="4">
        <v>2003</v>
      </c>
      <c r="B21" s="8">
        <f t="shared" ref="B21:B33" si="0">B3/N3</f>
        <v>7.0837876773931661E-3</v>
      </c>
    </row>
    <row r="22" spans="1:14" x14ac:dyDescent="0.4">
      <c r="A22" s="4">
        <v>2004</v>
      </c>
      <c r="B22" s="8">
        <f t="shared" si="0"/>
        <v>6.3189829286893553E-3</v>
      </c>
    </row>
    <row r="23" spans="1:14" x14ac:dyDescent="0.4">
      <c r="A23" s="4">
        <v>2005</v>
      </c>
      <c r="B23" s="8">
        <f t="shared" si="0"/>
        <v>4.6329033673892369E-3</v>
      </c>
    </row>
    <row r="24" spans="1:14" x14ac:dyDescent="0.4">
      <c r="A24" s="4">
        <v>2006</v>
      </c>
      <c r="B24" s="8">
        <f t="shared" si="0"/>
        <v>4.3652070027110235E-3</v>
      </c>
    </row>
    <row r="25" spans="1:14" x14ac:dyDescent="0.4">
      <c r="A25" s="4">
        <v>2007</v>
      </c>
      <c r="B25" s="8">
        <f t="shared" si="0"/>
        <v>1.673027989821883E-3</v>
      </c>
    </row>
    <row r="26" spans="1:14" x14ac:dyDescent="0.4">
      <c r="A26" s="4">
        <v>2008</v>
      </c>
      <c r="B26" s="8">
        <f t="shared" si="0"/>
        <v>1.2849809151849296E-3</v>
      </c>
    </row>
    <row r="27" spans="1:14" x14ac:dyDescent="0.4">
      <c r="A27" s="4">
        <v>2009</v>
      </c>
      <c r="B27" s="8">
        <f t="shared" si="0"/>
        <v>7.1288540367135981E-4</v>
      </c>
    </row>
    <row r="28" spans="1:14" x14ac:dyDescent="0.4">
      <c r="A28" s="4">
        <v>2010</v>
      </c>
      <c r="B28" s="8">
        <f t="shared" si="0"/>
        <v>7.9804540264459968E-4</v>
      </c>
    </row>
    <row r="29" spans="1:14" x14ac:dyDescent="0.4">
      <c r="A29" s="4">
        <v>2011</v>
      </c>
      <c r="B29" s="8">
        <f t="shared" si="0"/>
        <v>6.4243488716132183E-4</v>
      </c>
    </row>
    <row r="30" spans="1:14" x14ac:dyDescent="0.4">
      <c r="A30" s="4">
        <v>2012</v>
      </c>
      <c r="B30" s="8">
        <f t="shared" si="0"/>
        <v>5.1252133233736991E-4</v>
      </c>
    </row>
    <row r="31" spans="1:14" x14ac:dyDescent="0.4">
      <c r="A31" s="4">
        <v>2013</v>
      </c>
      <c r="B31" s="8">
        <f t="shared" si="0"/>
        <v>9.5982678474768274E-4</v>
      </c>
    </row>
    <row r="32" spans="1:14" x14ac:dyDescent="0.4">
      <c r="A32" s="4">
        <v>2014</v>
      </c>
      <c r="B32" s="8">
        <f t="shared" si="0"/>
        <v>4.2998111348779996E-4</v>
      </c>
    </row>
    <row r="33" spans="1:2" x14ac:dyDescent="0.4">
      <c r="A33" s="4">
        <v>2015</v>
      </c>
      <c r="B33" s="8">
        <f t="shared" si="0"/>
        <v>5.1701134089392924E-4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workbookViewId="0">
      <selection activeCell="B7" sqref="B7"/>
    </sheetView>
  </sheetViews>
  <sheetFormatPr defaultColWidth="9.1328125" defaultRowHeight="13.15" x14ac:dyDescent="0.4"/>
  <cols>
    <col min="1" max="1" width="5.86328125" style="3" bestFit="1" customWidth="1"/>
    <col min="2" max="2" width="26" style="3" bestFit="1" customWidth="1"/>
    <col min="3" max="13" width="9.1328125" style="3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10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18967</v>
      </c>
      <c r="M2" s="4">
        <v>2002</v>
      </c>
      <c r="N2" s="4">
        <v>127616</v>
      </c>
    </row>
    <row r="3" spans="1:14" x14ac:dyDescent="0.4">
      <c r="A3" s="3">
        <v>2003</v>
      </c>
      <c r="B3" s="3">
        <v>20717</v>
      </c>
      <c r="M3" s="4">
        <v>2003</v>
      </c>
      <c r="N3" s="4">
        <v>125639</v>
      </c>
    </row>
    <row r="4" spans="1:14" x14ac:dyDescent="0.4">
      <c r="A4" s="3">
        <v>2004</v>
      </c>
      <c r="B4" s="3">
        <v>13318</v>
      </c>
      <c r="M4" s="4">
        <v>2004</v>
      </c>
      <c r="N4" s="4">
        <v>119323</v>
      </c>
    </row>
    <row r="5" spans="1:14" x14ac:dyDescent="0.4">
      <c r="A5" s="3">
        <v>2005</v>
      </c>
      <c r="B5" s="3">
        <v>11981</v>
      </c>
      <c r="M5" s="4">
        <v>2005</v>
      </c>
      <c r="N5" s="4">
        <v>123033</v>
      </c>
    </row>
    <row r="6" spans="1:14" x14ac:dyDescent="0.4">
      <c r="A6" s="3">
        <v>2006</v>
      </c>
      <c r="B6" s="3">
        <v>11730</v>
      </c>
      <c r="M6" s="4">
        <v>2006</v>
      </c>
      <c r="N6" s="4">
        <v>130578</v>
      </c>
    </row>
    <row r="7" spans="1:14" x14ac:dyDescent="0.4">
      <c r="A7" s="3">
        <v>2007</v>
      </c>
      <c r="B7" s="3">
        <v>15217</v>
      </c>
      <c r="M7" s="4">
        <v>2007</v>
      </c>
      <c r="N7" s="4">
        <v>157200</v>
      </c>
    </row>
    <row r="8" spans="1:14" x14ac:dyDescent="0.4">
      <c r="A8" s="3">
        <v>2008</v>
      </c>
      <c r="B8" s="3">
        <v>15246</v>
      </c>
      <c r="M8" s="4">
        <v>2008</v>
      </c>
      <c r="N8" s="4">
        <v>157979</v>
      </c>
    </row>
    <row r="9" spans="1:14" x14ac:dyDescent="0.4">
      <c r="A9" s="3">
        <v>2009</v>
      </c>
      <c r="B9" s="3">
        <v>13997</v>
      </c>
      <c r="M9" s="4">
        <v>2009</v>
      </c>
      <c r="N9" s="4">
        <v>157108</v>
      </c>
    </row>
    <row r="10" spans="1:14" x14ac:dyDescent="0.4">
      <c r="A10" s="3">
        <v>2010</v>
      </c>
      <c r="B10" s="3">
        <v>17752</v>
      </c>
      <c r="M10" s="4">
        <v>2010</v>
      </c>
      <c r="N10" s="4">
        <v>162898</v>
      </c>
    </row>
    <row r="11" spans="1:14" x14ac:dyDescent="0.4">
      <c r="A11" s="3">
        <v>2011</v>
      </c>
      <c r="B11" s="3">
        <v>21389</v>
      </c>
      <c r="M11" s="4">
        <v>2011</v>
      </c>
      <c r="N11" s="4">
        <v>169667</v>
      </c>
    </row>
    <row r="12" spans="1:14" x14ac:dyDescent="0.4">
      <c r="A12" s="3">
        <v>2012</v>
      </c>
      <c r="B12" s="3">
        <v>20947</v>
      </c>
      <c r="M12" s="4">
        <v>2012</v>
      </c>
      <c r="N12" s="4">
        <v>183407</v>
      </c>
    </row>
    <row r="13" spans="1:14" x14ac:dyDescent="0.4">
      <c r="A13" s="3">
        <v>2013</v>
      </c>
      <c r="B13" s="3">
        <v>19601</v>
      </c>
      <c r="M13" s="4">
        <v>2013</v>
      </c>
      <c r="N13" s="4">
        <v>179199</v>
      </c>
    </row>
    <row r="14" spans="1:14" x14ac:dyDescent="0.4">
      <c r="A14" s="3">
        <v>2014</v>
      </c>
      <c r="B14" s="3">
        <v>21291</v>
      </c>
      <c r="M14" s="4">
        <v>2014</v>
      </c>
      <c r="N14" s="4">
        <v>183729</v>
      </c>
    </row>
    <row r="15" spans="1:14" x14ac:dyDescent="0.4">
      <c r="A15" s="3">
        <v>2015</v>
      </c>
      <c r="B15" s="3">
        <v>21220</v>
      </c>
      <c r="M15" s="4">
        <v>2015</v>
      </c>
      <c r="N15" s="4">
        <v>179880</v>
      </c>
    </row>
    <row r="16" spans="1:14" x14ac:dyDescent="0.4">
      <c r="A16" s="3">
        <v>2016</v>
      </c>
      <c r="B16" s="4">
        <v>14492</v>
      </c>
      <c r="M16" s="4">
        <v>2016</v>
      </c>
      <c r="N16" s="4">
        <v>181226</v>
      </c>
    </row>
    <row r="17" spans="1:14" x14ac:dyDescent="0.4">
      <c r="A17" s="5" t="s">
        <v>7</v>
      </c>
      <c r="B17" s="9">
        <f>SUM(B2:B16)</f>
        <v>257865</v>
      </c>
      <c r="M17" s="1" t="s">
        <v>7</v>
      </c>
      <c r="N17" s="6">
        <f>SUM(N2:N16)</f>
        <v>2338482</v>
      </c>
    </row>
    <row r="19" spans="1:14" ht="26.25" x14ac:dyDescent="0.4">
      <c r="A19" s="1" t="s">
        <v>3</v>
      </c>
      <c r="B19" s="10" t="s">
        <v>18</v>
      </c>
    </row>
    <row r="20" spans="1:14" x14ac:dyDescent="0.4">
      <c r="A20" s="4">
        <v>2002</v>
      </c>
      <c r="B20" s="8">
        <f>B2/N2</f>
        <v>0.14862556419257772</v>
      </c>
    </row>
    <row r="21" spans="1:14" x14ac:dyDescent="0.4">
      <c r="A21" s="4">
        <v>2003</v>
      </c>
      <c r="B21" s="8">
        <f t="shared" ref="B21:B34" si="0">B3/N3</f>
        <v>0.16489306664331935</v>
      </c>
    </row>
    <row r="22" spans="1:14" x14ac:dyDescent="0.4">
      <c r="A22" s="4">
        <v>2004</v>
      </c>
      <c r="B22" s="8">
        <f t="shared" si="0"/>
        <v>0.11161301676960854</v>
      </c>
    </row>
    <row r="23" spans="1:14" x14ac:dyDescent="0.4">
      <c r="A23" s="4">
        <v>2005</v>
      </c>
      <c r="B23" s="8">
        <f t="shared" si="0"/>
        <v>9.7380377622263939E-2</v>
      </c>
    </row>
    <row r="24" spans="1:14" x14ac:dyDescent="0.4">
      <c r="A24" s="4">
        <v>2006</v>
      </c>
      <c r="B24" s="8">
        <f t="shared" si="0"/>
        <v>8.9831365161053167E-2</v>
      </c>
    </row>
    <row r="25" spans="1:14" x14ac:dyDescent="0.4">
      <c r="A25" s="4">
        <v>2007</v>
      </c>
      <c r="B25" s="8">
        <f t="shared" si="0"/>
        <v>9.6800254452926213E-2</v>
      </c>
    </row>
    <row r="26" spans="1:14" x14ac:dyDescent="0.4">
      <c r="A26" s="4">
        <v>2008</v>
      </c>
      <c r="B26" s="8">
        <f t="shared" si="0"/>
        <v>9.6506497699061264E-2</v>
      </c>
    </row>
    <row r="27" spans="1:14" x14ac:dyDescent="0.4">
      <c r="A27" s="4">
        <v>2009</v>
      </c>
      <c r="B27" s="8">
        <f t="shared" si="0"/>
        <v>8.9091580314178784E-2</v>
      </c>
    </row>
    <row r="28" spans="1:14" x14ac:dyDescent="0.4">
      <c r="A28" s="4">
        <v>2010</v>
      </c>
      <c r="B28" s="8">
        <f t="shared" si="0"/>
        <v>0.10897616913651488</v>
      </c>
    </row>
    <row r="29" spans="1:14" x14ac:dyDescent="0.4">
      <c r="A29" s="4">
        <v>2011</v>
      </c>
      <c r="B29" s="8">
        <f t="shared" si="0"/>
        <v>0.12606458533480289</v>
      </c>
    </row>
    <row r="30" spans="1:14" x14ac:dyDescent="0.4">
      <c r="A30" s="4">
        <v>2012</v>
      </c>
      <c r="B30" s="8">
        <f t="shared" si="0"/>
        <v>0.11421047179224349</v>
      </c>
    </row>
    <row r="31" spans="1:14" x14ac:dyDescent="0.4">
      <c r="A31" s="4">
        <v>2013</v>
      </c>
      <c r="B31" s="8">
        <f t="shared" si="0"/>
        <v>0.10938119074325192</v>
      </c>
    </row>
    <row r="32" spans="1:14" x14ac:dyDescent="0.4">
      <c r="A32" s="4">
        <v>2014</v>
      </c>
      <c r="B32" s="8">
        <f t="shared" si="0"/>
        <v>0.11588263148441455</v>
      </c>
    </row>
    <row r="33" spans="1:2" x14ac:dyDescent="0.4">
      <c r="A33" s="4">
        <v>2015</v>
      </c>
      <c r="B33" s="8">
        <f t="shared" si="0"/>
        <v>0.11796753391149656</v>
      </c>
    </row>
    <row r="34" spans="1:2" x14ac:dyDescent="0.4">
      <c r="A34" s="4">
        <v>2016</v>
      </c>
      <c r="B34" s="8">
        <f t="shared" si="0"/>
        <v>7.9966450730027699E-2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>
      <selection activeCell="A2" sqref="A2"/>
    </sheetView>
  </sheetViews>
  <sheetFormatPr defaultColWidth="9.1328125" defaultRowHeight="13.15" x14ac:dyDescent="0.4"/>
  <cols>
    <col min="1" max="1" width="9.1328125" style="3"/>
    <col min="2" max="2" width="11" style="3" bestFit="1" customWidth="1"/>
    <col min="3" max="13" width="9.1328125" style="3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11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1276</v>
      </c>
      <c r="M2" s="3">
        <v>2002</v>
      </c>
      <c r="N2" s="3">
        <v>127616</v>
      </c>
    </row>
    <row r="3" spans="1:14" x14ac:dyDescent="0.4">
      <c r="A3" s="3">
        <v>2003</v>
      </c>
      <c r="B3" s="3">
        <v>890</v>
      </c>
      <c r="M3" s="3">
        <v>2003</v>
      </c>
      <c r="N3" s="3">
        <v>125639</v>
      </c>
    </row>
    <row r="4" spans="1:14" x14ac:dyDescent="0.4">
      <c r="A4" s="3">
        <v>2004</v>
      </c>
      <c r="B4" s="3">
        <v>754</v>
      </c>
      <c r="M4" s="3">
        <v>2004</v>
      </c>
      <c r="N4" s="3">
        <v>119323</v>
      </c>
    </row>
    <row r="5" spans="1:14" x14ac:dyDescent="0.4">
      <c r="A5" s="3">
        <v>2005</v>
      </c>
      <c r="B5" s="3">
        <v>570</v>
      </c>
      <c r="M5" s="3">
        <v>2005</v>
      </c>
      <c r="N5" s="3">
        <v>123033</v>
      </c>
    </row>
    <row r="6" spans="1:14" x14ac:dyDescent="0.4">
      <c r="A6" s="3">
        <v>2006</v>
      </c>
      <c r="B6" s="3">
        <v>570</v>
      </c>
      <c r="M6" s="3">
        <v>2006</v>
      </c>
      <c r="N6" s="3">
        <v>130578</v>
      </c>
    </row>
    <row r="7" spans="1:14" x14ac:dyDescent="0.4">
      <c r="A7" s="3">
        <v>2007</v>
      </c>
      <c r="B7" s="3">
        <v>263</v>
      </c>
      <c r="M7" s="3">
        <v>2007</v>
      </c>
      <c r="N7" s="3">
        <v>157200</v>
      </c>
    </row>
    <row r="8" spans="1:14" x14ac:dyDescent="0.4">
      <c r="A8" s="3">
        <v>2008</v>
      </c>
      <c r="B8" s="3">
        <v>203</v>
      </c>
      <c r="M8" s="3">
        <v>2008</v>
      </c>
      <c r="N8" s="3">
        <v>157979</v>
      </c>
    </row>
    <row r="9" spans="1:14" x14ac:dyDescent="0.4">
      <c r="A9" s="3">
        <v>2009</v>
      </c>
      <c r="B9" s="3">
        <v>112</v>
      </c>
      <c r="M9" s="3">
        <v>2009</v>
      </c>
      <c r="N9" s="3">
        <v>157108</v>
      </c>
    </row>
    <row r="10" spans="1:14" x14ac:dyDescent="0.4">
      <c r="A10" s="3">
        <v>2010</v>
      </c>
      <c r="B10" s="3">
        <v>130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109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94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172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79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93</v>
      </c>
      <c r="M15" s="3">
        <v>2015</v>
      </c>
      <c r="N15" s="3">
        <v>179880</v>
      </c>
    </row>
    <row r="16" spans="1:14" x14ac:dyDescent="0.4">
      <c r="A16" s="3">
        <v>2016</v>
      </c>
      <c r="B16" s="4">
        <v>684</v>
      </c>
      <c r="M16" s="3">
        <v>2016</v>
      </c>
      <c r="N16" s="3">
        <v>181226</v>
      </c>
    </row>
    <row r="17" spans="1:14" x14ac:dyDescent="0.4">
      <c r="A17" s="5" t="s">
        <v>7</v>
      </c>
      <c r="B17" s="6">
        <f>SUM(B2:B16)</f>
        <v>5999</v>
      </c>
      <c r="M17" s="5" t="s">
        <v>7</v>
      </c>
      <c r="N17" s="9">
        <f>SUM(N2:N16)</f>
        <v>2338482</v>
      </c>
    </row>
    <row r="19" spans="1:14" s="2" customFormat="1" ht="39.4" x14ac:dyDescent="0.4">
      <c r="A19" s="1" t="s">
        <v>3</v>
      </c>
      <c r="B19" s="10" t="s">
        <v>19</v>
      </c>
    </row>
    <row r="20" spans="1:14" x14ac:dyDescent="0.4">
      <c r="A20" s="4">
        <v>2002</v>
      </c>
      <c r="B20" s="8">
        <f>B2/N2</f>
        <v>9.9987462387161486E-3</v>
      </c>
    </row>
    <row r="21" spans="1:14" x14ac:dyDescent="0.4">
      <c r="A21" s="4">
        <v>2003</v>
      </c>
      <c r="B21" s="8">
        <f t="shared" ref="B21:B34" si="0">B3/N3</f>
        <v>7.0837876773931661E-3</v>
      </c>
    </row>
    <row r="22" spans="1:14" x14ac:dyDescent="0.4">
      <c r="A22" s="4">
        <v>2004</v>
      </c>
      <c r="B22" s="8">
        <f t="shared" si="0"/>
        <v>6.3189829286893553E-3</v>
      </c>
    </row>
    <row r="23" spans="1:14" x14ac:dyDescent="0.4">
      <c r="A23" s="4">
        <v>2005</v>
      </c>
      <c r="B23" s="8">
        <f t="shared" si="0"/>
        <v>4.6329033673892369E-3</v>
      </c>
    </row>
    <row r="24" spans="1:14" x14ac:dyDescent="0.4">
      <c r="A24" s="4">
        <v>2006</v>
      </c>
      <c r="B24" s="8">
        <f t="shared" si="0"/>
        <v>4.3652070027110235E-3</v>
      </c>
    </row>
    <row r="25" spans="1:14" x14ac:dyDescent="0.4">
      <c r="A25" s="4">
        <v>2007</v>
      </c>
      <c r="B25" s="8">
        <f t="shared" si="0"/>
        <v>1.673027989821883E-3</v>
      </c>
    </row>
    <row r="26" spans="1:14" x14ac:dyDescent="0.4">
      <c r="A26" s="4">
        <v>2008</v>
      </c>
      <c r="B26" s="8">
        <f t="shared" si="0"/>
        <v>1.2849809151849296E-3</v>
      </c>
    </row>
    <row r="27" spans="1:14" x14ac:dyDescent="0.4">
      <c r="A27" s="4">
        <v>2009</v>
      </c>
      <c r="B27" s="8">
        <f t="shared" si="0"/>
        <v>7.1288540367135981E-4</v>
      </c>
    </row>
    <row r="28" spans="1:14" x14ac:dyDescent="0.4">
      <c r="A28" s="4">
        <v>2010</v>
      </c>
      <c r="B28" s="8">
        <f t="shared" si="0"/>
        <v>7.9804540264459968E-4</v>
      </c>
    </row>
    <row r="29" spans="1:14" x14ac:dyDescent="0.4">
      <c r="A29" s="4">
        <v>2011</v>
      </c>
      <c r="B29" s="8">
        <f t="shared" si="0"/>
        <v>6.4243488716132183E-4</v>
      </c>
    </row>
    <row r="30" spans="1:14" x14ac:dyDescent="0.4">
      <c r="A30" s="4">
        <v>2012</v>
      </c>
      <c r="B30" s="8">
        <f t="shared" si="0"/>
        <v>5.1252133233736991E-4</v>
      </c>
    </row>
    <row r="31" spans="1:14" x14ac:dyDescent="0.4">
      <c r="A31" s="4">
        <v>2013</v>
      </c>
      <c r="B31" s="8">
        <f t="shared" si="0"/>
        <v>9.5982678474768274E-4</v>
      </c>
    </row>
    <row r="32" spans="1:14" x14ac:dyDescent="0.4">
      <c r="A32" s="4">
        <v>2014</v>
      </c>
      <c r="B32" s="8">
        <f t="shared" si="0"/>
        <v>4.2998111348779996E-4</v>
      </c>
    </row>
    <row r="33" spans="1:2" x14ac:dyDescent="0.4">
      <c r="A33" s="4">
        <v>2015</v>
      </c>
      <c r="B33" s="8">
        <f t="shared" si="0"/>
        <v>5.1701134089392924E-4</v>
      </c>
    </row>
    <row r="34" spans="1:2" x14ac:dyDescent="0.4">
      <c r="A34" s="4">
        <v>2016</v>
      </c>
      <c r="B34" s="8">
        <f t="shared" si="0"/>
        <v>3.7742928718837252E-3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selection activeCell="A4" sqref="A4"/>
    </sheetView>
  </sheetViews>
  <sheetFormatPr defaultColWidth="9.1328125" defaultRowHeight="13.15" x14ac:dyDescent="0.4"/>
  <cols>
    <col min="1" max="1" width="5.265625" style="3" bestFit="1" customWidth="1"/>
    <col min="2" max="2" width="13.3984375" style="3" bestFit="1" customWidth="1"/>
    <col min="3" max="12" width="9.1328125" style="3"/>
    <col min="13" max="13" width="5.265625" style="3" bestFit="1" customWidth="1"/>
    <col min="14" max="14" width="10.86328125" style="3" bestFit="1" customWidth="1"/>
    <col min="15" max="16384" width="9.1328125" style="3"/>
  </cols>
  <sheetData>
    <row r="1" spans="1:14" s="2" customFormat="1" x14ac:dyDescent="0.4">
      <c r="A1" s="1" t="s">
        <v>1</v>
      </c>
      <c r="B1" s="1" t="s">
        <v>12</v>
      </c>
      <c r="M1" s="1" t="s">
        <v>1</v>
      </c>
      <c r="N1" s="1" t="s">
        <v>2</v>
      </c>
    </row>
    <row r="2" spans="1:14" x14ac:dyDescent="0.4">
      <c r="A2" s="3">
        <v>2002</v>
      </c>
      <c r="B2" s="3">
        <v>281</v>
      </c>
      <c r="M2" s="3">
        <v>2002</v>
      </c>
      <c r="N2" s="3">
        <v>127616</v>
      </c>
    </row>
    <row r="3" spans="1:14" x14ac:dyDescent="0.4">
      <c r="A3" s="3">
        <v>2003</v>
      </c>
      <c r="B3" s="3">
        <v>271</v>
      </c>
      <c r="M3" s="3">
        <v>2003</v>
      </c>
      <c r="N3" s="3">
        <v>125639</v>
      </c>
    </row>
    <row r="4" spans="1:14" x14ac:dyDescent="0.4">
      <c r="A4" s="3">
        <v>2004</v>
      </c>
      <c r="B4" s="3">
        <v>280</v>
      </c>
      <c r="M4" s="3">
        <v>2004</v>
      </c>
      <c r="N4" s="3">
        <v>119323</v>
      </c>
    </row>
    <row r="5" spans="1:14" x14ac:dyDescent="0.4">
      <c r="A5" s="3">
        <v>2005</v>
      </c>
      <c r="B5" s="3">
        <v>240</v>
      </c>
      <c r="M5" s="3">
        <v>2005</v>
      </c>
      <c r="N5" s="3">
        <v>123033</v>
      </c>
    </row>
    <row r="6" spans="1:14" x14ac:dyDescent="0.4">
      <c r="A6" s="3">
        <v>2006</v>
      </c>
      <c r="B6" s="3">
        <v>337</v>
      </c>
      <c r="M6" s="3">
        <v>2006</v>
      </c>
      <c r="N6" s="3">
        <v>130578</v>
      </c>
    </row>
    <row r="7" spans="1:14" x14ac:dyDescent="0.4">
      <c r="A7" s="3">
        <v>2007</v>
      </c>
      <c r="B7" s="3">
        <v>278</v>
      </c>
      <c r="M7" s="3">
        <v>2007</v>
      </c>
      <c r="N7" s="3">
        <v>157200</v>
      </c>
    </row>
    <row r="8" spans="1:14" x14ac:dyDescent="0.4">
      <c r="A8" s="3">
        <v>2008</v>
      </c>
      <c r="B8" s="3">
        <v>296</v>
      </c>
      <c r="M8" s="3">
        <v>2008</v>
      </c>
      <c r="N8" s="3">
        <v>157979</v>
      </c>
    </row>
    <row r="9" spans="1:14" x14ac:dyDescent="0.4">
      <c r="A9" s="3">
        <v>2009</v>
      </c>
      <c r="B9" s="3">
        <v>357</v>
      </c>
      <c r="M9" s="3">
        <v>2009</v>
      </c>
      <c r="N9" s="3">
        <v>157108</v>
      </c>
    </row>
    <row r="10" spans="1:14" x14ac:dyDescent="0.4">
      <c r="A10" s="3">
        <v>2010</v>
      </c>
      <c r="B10" s="3">
        <v>473</v>
      </c>
      <c r="M10" s="3">
        <v>2010</v>
      </c>
      <c r="N10" s="3">
        <v>162898</v>
      </c>
    </row>
    <row r="11" spans="1:14" x14ac:dyDescent="0.4">
      <c r="A11" s="3">
        <v>2011</v>
      </c>
      <c r="B11" s="3">
        <v>581</v>
      </c>
      <c r="M11" s="3">
        <v>2011</v>
      </c>
      <c r="N11" s="3">
        <v>169667</v>
      </c>
    </row>
    <row r="12" spans="1:14" x14ac:dyDescent="0.4">
      <c r="A12" s="3">
        <v>2012</v>
      </c>
      <c r="B12" s="3">
        <v>659</v>
      </c>
      <c r="M12" s="3">
        <v>2012</v>
      </c>
      <c r="N12" s="3">
        <v>183407</v>
      </c>
    </row>
    <row r="13" spans="1:14" x14ac:dyDescent="0.4">
      <c r="A13" s="3">
        <v>2013</v>
      </c>
      <c r="B13" s="3">
        <v>1257</v>
      </c>
      <c r="M13" s="3">
        <v>2013</v>
      </c>
      <c r="N13" s="3">
        <v>179199</v>
      </c>
    </row>
    <row r="14" spans="1:14" x14ac:dyDescent="0.4">
      <c r="A14" s="3">
        <v>2014</v>
      </c>
      <c r="B14" s="3">
        <v>702</v>
      </c>
      <c r="M14" s="3">
        <v>2014</v>
      </c>
      <c r="N14" s="3">
        <v>183729</v>
      </c>
    </row>
    <row r="15" spans="1:14" x14ac:dyDescent="0.4">
      <c r="A15" s="3">
        <v>2015</v>
      </c>
      <c r="B15" s="3">
        <v>629</v>
      </c>
      <c r="M15" s="3">
        <v>2015</v>
      </c>
      <c r="N15" s="3">
        <v>179880</v>
      </c>
    </row>
    <row r="16" spans="1:14" x14ac:dyDescent="0.4">
      <c r="A16" s="3">
        <v>2016</v>
      </c>
      <c r="B16" s="4">
        <v>500</v>
      </c>
      <c r="M16" s="3">
        <v>2016</v>
      </c>
      <c r="N16" s="3">
        <v>181226</v>
      </c>
    </row>
    <row r="17" spans="1:14" x14ac:dyDescent="0.4">
      <c r="A17" s="5" t="s">
        <v>7</v>
      </c>
      <c r="B17" s="6">
        <f>SUM(B2:B16)</f>
        <v>7141</v>
      </c>
      <c r="M17" s="5" t="s">
        <v>7</v>
      </c>
      <c r="N17" s="9">
        <f>SUM(N2:N16)</f>
        <v>2338482</v>
      </c>
    </row>
    <row r="19" spans="1:14" s="2" customFormat="1" ht="26.25" x14ac:dyDescent="0.4">
      <c r="A19" s="1" t="s">
        <v>3</v>
      </c>
      <c r="B19" s="10" t="s">
        <v>20</v>
      </c>
    </row>
    <row r="20" spans="1:14" x14ac:dyDescent="0.4">
      <c r="A20" s="4">
        <v>2002</v>
      </c>
      <c r="B20" s="8">
        <f>B2/N2</f>
        <v>2.2019182547642928E-3</v>
      </c>
    </row>
    <row r="21" spans="1:14" x14ac:dyDescent="0.4">
      <c r="A21" s="4">
        <v>2003</v>
      </c>
      <c r="B21" s="8">
        <f t="shared" ref="B21:B34" si="0">B3/N3</f>
        <v>2.1569735512062338E-3</v>
      </c>
    </row>
    <row r="22" spans="1:14" x14ac:dyDescent="0.4">
      <c r="A22" s="4">
        <v>2004</v>
      </c>
      <c r="B22" s="8">
        <f t="shared" si="0"/>
        <v>2.3465719098581164E-3</v>
      </c>
    </row>
    <row r="23" spans="1:14" x14ac:dyDescent="0.4">
      <c r="A23" s="4">
        <v>2005</v>
      </c>
      <c r="B23" s="8">
        <f t="shared" si="0"/>
        <v>1.9506961546902051E-3</v>
      </c>
    </row>
    <row r="24" spans="1:14" x14ac:dyDescent="0.4">
      <c r="A24" s="4">
        <v>2006</v>
      </c>
      <c r="B24" s="8">
        <f t="shared" si="0"/>
        <v>2.580832912129149E-3</v>
      </c>
    </row>
    <row r="25" spans="1:14" x14ac:dyDescent="0.4">
      <c r="A25" s="4">
        <v>2007</v>
      </c>
      <c r="B25" s="8">
        <f t="shared" si="0"/>
        <v>1.7684478371501272E-3</v>
      </c>
    </row>
    <row r="26" spans="1:14" x14ac:dyDescent="0.4">
      <c r="A26" s="4">
        <v>2008</v>
      </c>
      <c r="B26" s="8">
        <f t="shared" si="0"/>
        <v>1.8736667531760551E-3</v>
      </c>
    </row>
    <row r="27" spans="1:14" x14ac:dyDescent="0.4">
      <c r="A27" s="4">
        <v>2009</v>
      </c>
      <c r="B27" s="8">
        <f t="shared" si="0"/>
        <v>2.2723222242024593E-3</v>
      </c>
    </row>
    <row r="28" spans="1:14" x14ac:dyDescent="0.4">
      <c r="A28" s="4">
        <v>2010</v>
      </c>
      <c r="B28" s="8">
        <f t="shared" si="0"/>
        <v>2.903657503468428E-3</v>
      </c>
    </row>
    <row r="29" spans="1:14" x14ac:dyDescent="0.4">
      <c r="A29" s="4">
        <v>2011</v>
      </c>
      <c r="B29" s="8">
        <f t="shared" si="0"/>
        <v>3.424354765511266E-3</v>
      </c>
    </row>
    <row r="30" spans="1:14" x14ac:dyDescent="0.4">
      <c r="A30" s="4">
        <v>2012</v>
      </c>
      <c r="B30" s="8">
        <f t="shared" si="0"/>
        <v>3.5931016809609231E-3</v>
      </c>
    </row>
    <row r="31" spans="1:14" x14ac:dyDescent="0.4">
      <c r="A31" s="4">
        <v>2013</v>
      </c>
      <c r="B31" s="8">
        <f t="shared" si="0"/>
        <v>7.0145480722548677E-3</v>
      </c>
    </row>
    <row r="32" spans="1:14" x14ac:dyDescent="0.4">
      <c r="A32" s="4">
        <v>2014</v>
      </c>
      <c r="B32" s="8">
        <f t="shared" si="0"/>
        <v>3.8208448312460198E-3</v>
      </c>
    </row>
    <row r="33" spans="1:2" x14ac:dyDescent="0.4">
      <c r="A33" s="4">
        <v>2015</v>
      </c>
      <c r="B33" s="8">
        <f t="shared" si="0"/>
        <v>3.4967756281965756E-3</v>
      </c>
    </row>
    <row r="34" spans="1:2" x14ac:dyDescent="0.4">
      <c r="A34" s="4">
        <v>2016</v>
      </c>
      <c r="B34" s="8">
        <f t="shared" si="0"/>
        <v>2.7589860174588635E-3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Summary</vt:lpstr>
      <vt:lpstr>Dacoity</vt:lpstr>
      <vt:lpstr>Robbery</vt:lpstr>
      <vt:lpstr>Murder</vt:lpstr>
      <vt:lpstr>Speedy Trial</vt:lpstr>
      <vt:lpstr>Riot</vt:lpstr>
      <vt:lpstr>Women &amp; Child Repression</vt:lpstr>
      <vt:lpstr>Kidnapping</vt:lpstr>
      <vt:lpstr>Police Assault</vt:lpstr>
      <vt:lpstr>Burglary</vt:lpstr>
      <vt:lpstr>Theft</vt:lpstr>
      <vt:lpstr>Other Cases</vt:lpstr>
      <vt:lpstr>Arms Act</vt:lpstr>
      <vt:lpstr>Explosive Act</vt:lpstr>
      <vt:lpstr>Narcotics</vt:lpstr>
      <vt:lpstr>Smuggling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2018-07-26T07:05:07Z</dcterms:modified>
</cp:coreProperties>
</file>