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G\Dropbox\JA-B\Website Launching Pad\2_National Overview Pages\3_Regional Services\"/>
    </mc:Choice>
  </mc:AlternateContent>
  <bookViews>
    <workbookView xWindow="390" yWindow="465" windowWidth="20730" windowHeight="11760" tabRatio="500"/>
  </bookViews>
  <sheets>
    <sheet name="OCC" sheetId="1" r:id="rId1"/>
    <sheet name="Infrastructure &amp; Resources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9" i="1" l="1"/>
  <c r="AM8" i="1"/>
  <c r="AM7" i="1"/>
  <c r="AM6" i="1"/>
  <c r="AM5" i="1"/>
  <c r="AM4" i="1"/>
  <c r="AM3" i="1"/>
  <c r="AM2" i="1"/>
  <c r="BI3" i="1" l="1"/>
  <c r="BI4" i="1"/>
  <c r="BI5" i="1"/>
  <c r="BI6" i="1"/>
  <c r="BI7" i="1"/>
  <c r="BI8" i="1"/>
  <c r="BI9" i="1"/>
  <c r="BI2" i="1"/>
  <c r="AX3" i="1"/>
  <c r="AX4" i="1"/>
  <c r="AX5" i="1"/>
  <c r="AX6" i="1"/>
  <c r="AX7" i="1"/>
  <c r="AX8" i="1"/>
  <c r="AX9" i="1"/>
  <c r="AX2" i="1"/>
  <c r="AF3" i="1"/>
  <c r="AF4" i="1"/>
  <c r="AF5" i="1"/>
  <c r="AF6" i="1"/>
  <c r="AF7" i="1"/>
  <c r="AF8" i="1"/>
  <c r="AF9" i="1"/>
  <c r="AF2" i="1"/>
  <c r="Z3" i="1"/>
  <c r="Z4" i="1"/>
  <c r="Z5" i="1"/>
  <c r="Z6" i="1"/>
  <c r="Z7" i="1"/>
  <c r="Z8" i="1"/>
  <c r="Z9" i="1"/>
  <c r="Z2" i="1"/>
  <c r="T4" i="1"/>
  <c r="T5" i="1"/>
  <c r="T6" i="1"/>
  <c r="T7" i="1"/>
  <c r="T8" i="1"/>
  <c r="T9" i="1"/>
  <c r="T3" i="1"/>
  <c r="T2" i="1"/>
  <c r="N5" i="1"/>
  <c r="N6" i="1"/>
  <c r="N7" i="1"/>
  <c r="N8" i="1"/>
  <c r="N9" i="1"/>
  <c r="N4" i="1"/>
  <c r="N3" i="1"/>
  <c r="N2" i="1"/>
  <c r="G5" i="1"/>
  <c r="G6" i="1"/>
  <c r="G7" i="1"/>
  <c r="G8" i="1"/>
  <c r="G9" i="1"/>
  <c r="G3" i="1"/>
  <c r="G4" i="1"/>
  <c r="G2" i="1"/>
  <c r="D4" i="1"/>
  <c r="D5" i="1"/>
  <c r="D6" i="1"/>
  <c r="D7" i="1"/>
  <c r="D8" i="1"/>
  <c r="D9" i="1"/>
  <c r="D3" i="1"/>
  <c r="D2" i="1"/>
  <c r="H8" i="1" l="1"/>
  <c r="BJ5" i="1"/>
  <c r="BJ6" i="1"/>
  <c r="BJ3" i="1"/>
  <c r="BJ7" i="1"/>
  <c r="BJ2" i="1"/>
  <c r="H4" i="1"/>
  <c r="BJ9" i="1"/>
  <c r="H7" i="1"/>
  <c r="BJ8" i="1"/>
  <c r="BJ4" i="1"/>
  <c r="H5" i="1"/>
  <c r="H9" i="1"/>
  <c r="H3" i="1"/>
  <c r="H6" i="1"/>
  <c r="H2" i="1"/>
</calcChain>
</file>

<file path=xl/sharedStrings.xml><?xml version="1.0" encoding="utf-8"?>
<sst xmlns="http://schemas.openxmlformats.org/spreadsheetml/2006/main" count="67" uniqueCount="66">
  <si>
    <t>Health or medical services provided to women</t>
  </si>
  <si>
    <t>Health or medical services provided to children</t>
  </si>
  <si>
    <t>Total health or medical services provided in 2016</t>
  </si>
  <si>
    <t>Legal Aid Services provided to women</t>
  </si>
  <si>
    <t>Legal Aid services provided to children</t>
  </si>
  <si>
    <t>Total legal aid services provided in 2016</t>
  </si>
  <si>
    <t>Total cases filed in 2016</t>
  </si>
  <si>
    <t>Total cases with penalty imposed in 2016</t>
  </si>
  <si>
    <t>Percent of posts filled</t>
  </si>
  <si>
    <t>Total</t>
  </si>
  <si>
    <t>Cases carried forward from 2015_Case flow</t>
  </si>
  <si>
    <t>New cases filed in 2016_Case flow</t>
  </si>
  <si>
    <t>Total cases in 2016_Case flow</t>
  </si>
  <si>
    <t>Total judgments in 2016_Case flow</t>
  </si>
  <si>
    <t>FRT (Police Final Report)_Case flow</t>
  </si>
  <si>
    <t>Total Disposed_Case flow</t>
  </si>
  <si>
    <t>Total cases pending end 2016_Case flow</t>
  </si>
  <si>
    <t>Physical Assault_Cases filed by offence in 2016</t>
  </si>
  <si>
    <t>Sexual Assault_Cases filed by offence in 2016</t>
  </si>
  <si>
    <t>Burn_Cases filed by offence in 2016</t>
  </si>
  <si>
    <t>Acid Burn_Cases filed by offence in 2016</t>
  </si>
  <si>
    <t>Other_Cases filed by offence in 2016</t>
  </si>
  <si>
    <t>Physical Assault_Judgments announced by offence</t>
  </si>
  <si>
    <t>Sexual Assault_Judgments announced by offence</t>
  </si>
  <si>
    <t>Burn_Judgments announced by offence</t>
  </si>
  <si>
    <t>Acid Burn_Judgments announced by offence</t>
  </si>
  <si>
    <t>Other_Judgments announced by offence</t>
  </si>
  <si>
    <t>Total judgments in 2016_Judgments announced by offence</t>
  </si>
  <si>
    <t>Physical Assault_Cases with penalty imposed by offence</t>
  </si>
  <si>
    <t>Sexual Assault_Cases with penalty imposed by offence</t>
  </si>
  <si>
    <t>Burn_Cases with penalty imposed by offence</t>
  </si>
  <si>
    <t>Acid Burn_Cases with penalty imposed by offence</t>
  </si>
  <si>
    <t>Other_Cases with penalty imposed by offence</t>
  </si>
  <si>
    <t>Physical Assault_Cases pending by offence</t>
  </si>
  <si>
    <t>Sexual Assault_Cases pending by offence</t>
  </si>
  <si>
    <t>Burn_Cases pending by offence</t>
  </si>
  <si>
    <t>Acid Burn_Cases pending by offence</t>
  </si>
  <si>
    <t>Other_Cases pending by offence</t>
  </si>
  <si>
    <t>Total_Cases pending by offence</t>
  </si>
  <si>
    <t>Coordinator_Established Posts</t>
  </si>
  <si>
    <t>Medical Officer_Established Posts</t>
  </si>
  <si>
    <t>Police Sub Inspector_Established Posts</t>
  </si>
  <si>
    <t>Police Constable_Established Posts</t>
  </si>
  <si>
    <t>Senior Nurse_Established Posts</t>
  </si>
  <si>
    <t>Psychological Counseller_Established Posts</t>
  </si>
  <si>
    <t>Lawyer_Established Posts</t>
  </si>
  <si>
    <t>Computer Operator_Established Posts</t>
  </si>
  <si>
    <t>Office Attendant/Cleaner_Established Posts</t>
  </si>
  <si>
    <t>Other (Specify)_Established Posts</t>
  </si>
  <si>
    <t>Total_Established Posts</t>
  </si>
  <si>
    <t>Coordinator_Filled posts</t>
  </si>
  <si>
    <t>Medical Officer_Filled posts</t>
  </si>
  <si>
    <t>Police Sub Inspector_Filled posts</t>
  </si>
  <si>
    <t>Police Constable_Filled posts</t>
  </si>
  <si>
    <t>Senior Nurse_Filled posts</t>
  </si>
  <si>
    <t>Psychological Counseller_Filled posts</t>
  </si>
  <si>
    <t>Lawyer_Filled posts</t>
  </si>
  <si>
    <t>Computer Operator_Filled posts</t>
  </si>
  <si>
    <t>Office Attendant/Cleaner_Filled posts</t>
  </si>
  <si>
    <t>Other (Specify)_Filled posts</t>
  </si>
  <si>
    <t>Total_Filled posts</t>
  </si>
  <si>
    <t>Office Rooms_Infrastructure &amp; Resources</t>
  </si>
  <si>
    <t>Beds dedicated to OCC_Infrastructure &amp; Resources</t>
  </si>
  <si>
    <t>Office vehicles_Infrastructure &amp; Resources</t>
  </si>
  <si>
    <t>Computers_Infrastructure &amp; Resources</t>
  </si>
  <si>
    <t>District ID 1
(BBS)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</si>
</sst>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9" fontId="1" fillId="0" borderId="0" xfId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9" fontId="4" fillId="0" borderId="0" xfId="1" applyFont="1" applyFill="1" applyBorder="1" applyAlignment="1">
      <alignment horizontal="left" wrapText="1"/>
    </xf>
    <xf numFmtId="0" fontId="0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zoomScale="98" zoomScaleNormal="98" zoomScalePageLayoutView="120" workbookViewId="0">
      <pane xSplit="1" topLeftCell="B1" activePane="topRight" state="frozen"/>
      <selection pane="topRight" activeCell="C19" sqref="C19"/>
    </sheetView>
  </sheetViews>
  <sheetFormatPr defaultColWidth="10.875" defaultRowHeight="12.75" x14ac:dyDescent="0.2"/>
  <cols>
    <col min="1" max="1" width="8" style="7" bestFit="1" customWidth="1"/>
    <col min="2" max="2" width="12" style="1" bestFit="1" customWidth="1"/>
    <col min="3" max="3" width="13.625" style="1" customWidth="1"/>
    <col min="4" max="4" width="12" style="1" bestFit="1" customWidth="1"/>
    <col min="5" max="5" width="14" style="1" bestFit="1" customWidth="1"/>
    <col min="6" max="6" width="13.625" style="1" bestFit="1" customWidth="1"/>
    <col min="7" max="7" width="11.5" style="1" bestFit="1" customWidth="1"/>
    <col min="8" max="8" width="12" style="1" bestFit="1" customWidth="1"/>
    <col min="9" max="10" width="14.625" style="1" bestFit="1" customWidth="1"/>
    <col min="11" max="11" width="11.625" style="1" bestFit="1" customWidth="1"/>
    <col min="12" max="12" width="12.5" style="1" bestFit="1" customWidth="1"/>
    <col min="13" max="13" width="11.625" style="1" bestFit="1" customWidth="1"/>
    <col min="14" max="14" width="9.875" style="1" bestFit="1" customWidth="1"/>
    <col min="15" max="16" width="16.375" style="1" bestFit="1" customWidth="1"/>
    <col min="17" max="17" width="11" style="1" bestFit="1" customWidth="1"/>
    <col min="18" max="18" width="15.875" style="1" bestFit="1" customWidth="1"/>
    <col min="19" max="19" width="11.25" style="1" bestFit="1" customWidth="1"/>
    <col min="20" max="20" width="16.375" style="1" bestFit="1" customWidth="1"/>
    <col min="21" max="21" width="17.625" style="1" bestFit="1" customWidth="1"/>
    <col min="22" max="22" width="16.125" style="1" bestFit="1" customWidth="1"/>
    <col min="23" max="23" width="12.5" style="1" bestFit="1" customWidth="1"/>
    <col min="24" max="24" width="14.5" style="1" bestFit="1" customWidth="1"/>
    <col min="25" max="25" width="13.25" style="1" bestFit="1" customWidth="1"/>
    <col min="26" max="26" width="12.5" style="1" bestFit="1" customWidth="1"/>
    <col min="27" max="28" width="14.125" style="1" bestFit="1" customWidth="1"/>
    <col min="29" max="29" width="9" style="1" bestFit="1" customWidth="1"/>
    <col min="30" max="30" width="12.5" style="1" bestFit="1" customWidth="1"/>
    <col min="31" max="31" width="9.75" style="1" bestFit="1" customWidth="1"/>
    <col min="32" max="32" width="9.25" style="1" bestFit="1" customWidth="1"/>
    <col min="33" max="33" width="15.125" style="1" bestFit="1" customWidth="1"/>
    <col min="34" max="34" width="13.5" style="1" bestFit="1" customWidth="1"/>
    <col min="35" max="35" width="12.875" style="1" bestFit="1" customWidth="1"/>
    <col min="36" max="37" width="13.375" style="1" customWidth="1"/>
    <col min="38" max="38" width="13.375" style="1" bestFit="1" customWidth="1"/>
    <col min="39" max="39" width="4.5" style="1" bestFit="1" customWidth="1"/>
    <col min="40" max="40" width="9.375" style="1" customWidth="1"/>
    <col min="41" max="41" width="10.875" style="1"/>
    <col min="42" max="42" width="16.625" style="1" bestFit="1" customWidth="1"/>
    <col min="43" max="43" width="11.25" style="1" bestFit="1" customWidth="1"/>
    <col min="44" max="44" width="14" style="1" bestFit="1" customWidth="1"/>
    <col min="45" max="45" width="16.625" style="1" bestFit="1" customWidth="1"/>
    <col min="46" max="46" width="14.75" style="1" bestFit="1" customWidth="1"/>
    <col min="47" max="47" width="11" style="1" bestFit="1" customWidth="1"/>
    <col min="48" max="48" width="14.125" style="1" bestFit="1" customWidth="1"/>
    <col min="49" max="49" width="16" style="1" bestFit="1" customWidth="1"/>
    <col min="50" max="50" width="12.5" style="1" bestFit="1" customWidth="1"/>
    <col min="51" max="51" width="10.25" style="1" bestFit="1" customWidth="1"/>
    <col min="52" max="52" width="10.5" style="1" bestFit="1" customWidth="1"/>
    <col min="53" max="54" width="9" style="1" bestFit="1" customWidth="1"/>
    <col min="55" max="55" width="9.75" style="1" bestFit="1" customWidth="1"/>
    <col min="56" max="56" width="11" style="1" bestFit="1" customWidth="1"/>
    <col min="57" max="57" width="10.5" style="1" bestFit="1" customWidth="1"/>
    <col min="58" max="58" width="11.125" style="1" bestFit="1" customWidth="1"/>
    <col min="59" max="59" width="12.125" style="1" bestFit="1" customWidth="1"/>
    <col min="60" max="60" width="10.75" style="1" bestFit="1" customWidth="1"/>
    <col min="61" max="61" width="9.125" style="1" bestFit="1" customWidth="1"/>
    <col min="62" max="62" width="8.75" style="1" bestFit="1" customWidth="1"/>
    <col min="63" max="16384" width="10.875" style="1"/>
  </cols>
  <sheetData>
    <row r="1" spans="1:67" s="4" customFormat="1" ht="51" x14ac:dyDescent="0.2">
      <c r="A1" s="4" t="s">
        <v>65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6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7</v>
      </c>
      <c r="AA1" s="8" t="s">
        <v>33</v>
      </c>
      <c r="AB1" s="8" t="s">
        <v>34</v>
      </c>
      <c r="AC1" s="8" t="s">
        <v>35</v>
      </c>
      <c r="AD1" s="8" t="s">
        <v>36</v>
      </c>
      <c r="AE1" s="8" t="s">
        <v>37</v>
      </c>
      <c r="AF1" s="8" t="s">
        <v>38</v>
      </c>
      <c r="AG1" s="8" t="s">
        <v>0</v>
      </c>
      <c r="AH1" s="8" t="s">
        <v>1</v>
      </c>
      <c r="AI1" s="8" t="s">
        <v>2</v>
      </c>
      <c r="AJ1" s="8" t="s">
        <v>3</v>
      </c>
      <c r="AK1" s="8" t="s">
        <v>4</v>
      </c>
      <c r="AL1" s="8" t="s">
        <v>5</v>
      </c>
      <c r="AM1" s="8" t="s">
        <v>9</v>
      </c>
      <c r="AN1" s="9" t="s">
        <v>39</v>
      </c>
      <c r="AO1" s="9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9" t="s">
        <v>50</v>
      </c>
      <c r="AZ1" s="9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1" t="s">
        <v>8</v>
      </c>
      <c r="BO1" s="8"/>
    </row>
    <row r="2" spans="1:67" x14ac:dyDescent="0.2">
      <c r="A2" s="5">
        <v>6</v>
      </c>
      <c r="B2" s="1">
        <v>61</v>
      </c>
      <c r="C2" s="1">
        <v>71</v>
      </c>
      <c r="D2" s="1">
        <f>SUM(B2:C2)</f>
        <v>132</v>
      </c>
      <c r="E2" s="1">
        <v>22</v>
      </c>
      <c r="F2" s="1">
        <v>7</v>
      </c>
      <c r="G2" s="1">
        <f>SUM(E2:F2)</f>
        <v>29</v>
      </c>
      <c r="H2" s="1">
        <f>D2-G2</f>
        <v>103</v>
      </c>
      <c r="I2" s="1">
        <v>35</v>
      </c>
      <c r="J2" s="1">
        <v>36</v>
      </c>
      <c r="K2" s="1">
        <v>0</v>
      </c>
      <c r="N2" s="1">
        <f>SUM(I2:M2)</f>
        <v>71</v>
      </c>
      <c r="O2" s="1">
        <v>9</v>
      </c>
      <c r="P2" s="1">
        <v>13</v>
      </c>
      <c r="T2" s="1">
        <f>SUM(O2:S2)</f>
        <v>22</v>
      </c>
      <c r="V2" s="1">
        <v>2</v>
      </c>
      <c r="Z2" s="1">
        <f>SUM(U2:Y2)</f>
        <v>2</v>
      </c>
      <c r="AA2" s="1">
        <v>33</v>
      </c>
      <c r="AB2" s="1">
        <v>31</v>
      </c>
      <c r="AF2" s="1">
        <f>SUM(AA2:AE2)</f>
        <v>64</v>
      </c>
      <c r="AG2" s="1">
        <v>192</v>
      </c>
      <c r="AH2" s="1">
        <v>26</v>
      </c>
      <c r="AI2" s="1">
        <v>218</v>
      </c>
      <c r="AJ2" s="1">
        <v>90</v>
      </c>
      <c r="AK2" s="1">
        <v>17</v>
      </c>
      <c r="AL2" s="1">
        <v>107</v>
      </c>
      <c r="AM2" s="1">
        <f>AI2+AL2</f>
        <v>325</v>
      </c>
      <c r="AN2" s="1">
        <v>1</v>
      </c>
      <c r="AO2" s="1">
        <v>3</v>
      </c>
      <c r="AP2" s="1">
        <v>2</v>
      </c>
      <c r="AQ2" s="1">
        <v>2</v>
      </c>
      <c r="AR2" s="1">
        <v>6</v>
      </c>
      <c r="AS2" s="1">
        <v>1</v>
      </c>
      <c r="AT2" s="1">
        <v>1</v>
      </c>
      <c r="AU2" s="1">
        <v>1</v>
      </c>
      <c r="AV2" s="1">
        <v>4</v>
      </c>
      <c r="AX2" s="1">
        <f>SUM(AN2:AW2)</f>
        <v>21</v>
      </c>
      <c r="AY2" s="1">
        <v>1</v>
      </c>
      <c r="AZ2" s="1">
        <v>2</v>
      </c>
      <c r="BA2" s="1">
        <v>2</v>
      </c>
      <c r="BB2" s="1">
        <v>2</v>
      </c>
      <c r="BC2" s="1">
        <v>6</v>
      </c>
      <c r="BD2" s="1">
        <v>1</v>
      </c>
      <c r="BE2" s="1">
        <v>1</v>
      </c>
      <c r="BF2" s="1">
        <v>1</v>
      </c>
      <c r="BG2" s="1">
        <v>4</v>
      </c>
      <c r="BI2" s="1">
        <f>SUM(AY2:BH2)</f>
        <v>20</v>
      </c>
      <c r="BJ2" s="3">
        <f t="shared" ref="BJ2:BJ9" si="0">BI2/AX2</f>
        <v>0.95238095238095233</v>
      </c>
    </row>
    <row r="3" spans="1:67" x14ac:dyDescent="0.2">
      <c r="A3" s="5">
        <v>15</v>
      </c>
      <c r="B3" s="1">
        <v>48</v>
      </c>
      <c r="C3" s="1">
        <v>76</v>
      </c>
      <c r="D3" s="1">
        <f>SUM(B3:C3)</f>
        <v>124</v>
      </c>
      <c r="E3" s="1">
        <v>28</v>
      </c>
      <c r="F3" s="1">
        <v>34</v>
      </c>
      <c r="G3" s="1">
        <f t="shared" ref="G3:G9" si="1">SUM(E3:F3)</f>
        <v>62</v>
      </c>
      <c r="H3" s="1">
        <f>D3-G3</f>
        <v>62</v>
      </c>
      <c r="I3" s="1">
        <v>14</v>
      </c>
      <c r="J3" s="1">
        <v>61</v>
      </c>
      <c r="K3" s="1">
        <v>1</v>
      </c>
      <c r="N3" s="1">
        <f>SUM(I3:M3)</f>
        <v>76</v>
      </c>
      <c r="O3" s="1">
        <v>11</v>
      </c>
      <c r="P3" s="1">
        <v>17</v>
      </c>
      <c r="T3" s="1">
        <f>SUM(O3:S3)</f>
        <v>28</v>
      </c>
      <c r="U3" s="1">
        <v>1</v>
      </c>
      <c r="V3" s="1">
        <v>2</v>
      </c>
      <c r="Z3" s="1">
        <f t="shared" ref="Z3:Z9" si="2">SUM(U3:Y3)</f>
        <v>3</v>
      </c>
      <c r="AA3" s="1">
        <v>8</v>
      </c>
      <c r="AB3" s="1">
        <v>34</v>
      </c>
      <c r="AF3" s="1">
        <f t="shared" ref="AF3:AF9" si="3">SUM(AA3:AE3)</f>
        <v>42</v>
      </c>
      <c r="AG3" s="1">
        <v>367</v>
      </c>
      <c r="AH3" s="1">
        <v>166</v>
      </c>
      <c r="AI3" s="1">
        <v>533</v>
      </c>
      <c r="AJ3" s="1">
        <v>107</v>
      </c>
      <c r="AK3" s="1">
        <v>22</v>
      </c>
      <c r="AL3" s="1">
        <v>129</v>
      </c>
      <c r="AM3" s="1">
        <f t="shared" ref="AM3:AM9" si="4">AI3+AL3</f>
        <v>662</v>
      </c>
      <c r="AN3" s="1">
        <v>1</v>
      </c>
      <c r="AO3" s="1">
        <v>4</v>
      </c>
      <c r="AP3" s="1">
        <v>2</v>
      </c>
      <c r="AQ3" s="1">
        <v>2</v>
      </c>
      <c r="AR3" s="1">
        <v>6</v>
      </c>
      <c r="AS3" s="1">
        <v>1</v>
      </c>
      <c r="AT3" s="1">
        <v>1</v>
      </c>
      <c r="AU3" s="1">
        <v>2</v>
      </c>
      <c r="AV3" s="1">
        <v>5</v>
      </c>
      <c r="AX3" s="1">
        <f t="shared" ref="AX3:AX9" si="5">SUM(AN3:AW3)</f>
        <v>24</v>
      </c>
      <c r="AY3" s="1">
        <v>1</v>
      </c>
      <c r="AZ3" s="1">
        <v>4</v>
      </c>
      <c r="BA3" s="1">
        <v>2</v>
      </c>
      <c r="BB3" s="1">
        <v>2</v>
      </c>
      <c r="BC3" s="1">
        <v>5</v>
      </c>
      <c r="BD3" s="1">
        <v>1</v>
      </c>
      <c r="BE3" s="1">
        <v>1</v>
      </c>
      <c r="BF3" s="1">
        <v>2</v>
      </c>
      <c r="BG3" s="1">
        <v>5</v>
      </c>
      <c r="BI3" s="1">
        <f t="shared" ref="BI3:BI9" si="6">SUM(AY3:BH3)</f>
        <v>23</v>
      </c>
      <c r="BJ3" s="3">
        <f t="shared" si="0"/>
        <v>0.95833333333333337</v>
      </c>
    </row>
    <row r="4" spans="1:67" x14ac:dyDescent="0.2">
      <c r="A4" s="5">
        <v>26</v>
      </c>
      <c r="B4" s="1">
        <v>299</v>
      </c>
      <c r="C4" s="1">
        <v>305</v>
      </c>
      <c r="D4" s="1">
        <f t="shared" ref="D4:D9" si="7">SUM(B4:C4)</f>
        <v>604</v>
      </c>
      <c r="E4" s="1">
        <v>22</v>
      </c>
      <c r="F4" s="1">
        <v>0</v>
      </c>
      <c r="G4" s="1">
        <f t="shared" si="1"/>
        <v>22</v>
      </c>
      <c r="H4" s="1">
        <f>D4-G4</f>
        <v>582</v>
      </c>
      <c r="I4" s="1">
        <v>70</v>
      </c>
      <c r="J4" s="1">
        <v>232</v>
      </c>
      <c r="K4" s="1">
        <v>3</v>
      </c>
      <c r="N4" s="1">
        <f>SUM(I4:M4)</f>
        <v>305</v>
      </c>
      <c r="O4" s="1">
        <v>8</v>
      </c>
      <c r="P4" s="1">
        <v>13</v>
      </c>
      <c r="Q4" s="1">
        <v>1</v>
      </c>
      <c r="T4" s="1">
        <f t="shared" ref="T4:T9" si="8">SUM(O4:S4)</f>
        <v>22</v>
      </c>
      <c r="U4" s="1">
        <v>1</v>
      </c>
      <c r="V4" s="1">
        <v>4</v>
      </c>
      <c r="Z4" s="1">
        <f t="shared" si="2"/>
        <v>5</v>
      </c>
      <c r="AA4" s="1">
        <v>68</v>
      </c>
      <c r="AB4" s="1">
        <v>230</v>
      </c>
      <c r="AC4" s="1">
        <v>3</v>
      </c>
      <c r="AF4" s="1">
        <f t="shared" si="3"/>
        <v>301</v>
      </c>
      <c r="AG4" s="1">
        <v>501</v>
      </c>
      <c r="AH4" s="1">
        <v>219</v>
      </c>
      <c r="AI4" s="1">
        <v>720</v>
      </c>
      <c r="AJ4" s="1">
        <v>300</v>
      </c>
      <c r="AK4" s="1">
        <v>185</v>
      </c>
      <c r="AL4" s="1">
        <v>485</v>
      </c>
      <c r="AM4" s="1">
        <f t="shared" si="4"/>
        <v>1205</v>
      </c>
      <c r="AN4" s="1">
        <v>1</v>
      </c>
      <c r="AO4" s="1">
        <v>3</v>
      </c>
      <c r="AP4" s="1">
        <v>2</v>
      </c>
      <c r="AQ4" s="1">
        <v>2</v>
      </c>
      <c r="AR4" s="1">
        <v>6</v>
      </c>
      <c r="AS4" s="1">
        <v>1</v>
      </c>
      <c r="AT4" s="1">
        <v>2</v>
      </c>
      <c r="AU4" s="1">
        <v>1</v>
      </c>
      <c r="AV4" s="1">
        <v>4</v>
      </c>
      <c r="AX4" s="1">
        <f t="shared" si="5"/>
        <v>22</v>
      </c>
      <c r="AY4" s="1">
        <v>1</v>
      </c>
      <c r="AZ4" s="1">
        <v>3</v>
      </c>
      <c r="BA4" s="1">
        <v>2</v>
      </c>
      <c r="BB4" s="1">
        <v>2</v>
      </c>
      <c r="BC4" s="1">
        <v>6</v>
      </c>
      <c r="BD4" s="1">
        <v>1</v>
      </c>
      <c r="BE4" s="1">
        <v>2</v>
      </c>
      <c r="BF4" s="1">
        <v>1</v>
      </c>
      <c r="BG4" s="1">
        <v>4</v>
      </c>
      <c r="BI4" s="1">
        <f t="shared" si="6"/>
        <v>22</v>
      </c>
      <c r="BJ4" s="3">
        <f t="shared" si="0"/>
        <v>1</v>
      </c>
    </row>
    <row r="5" spans="1:67" x14ac:dyDescent="0.2">
      <c r="A5" s="5">
        <v>29</v>
      </c>
      <c r="B5" s="1">
        <v>19</v>
      </c>
      <c r="C5" s="1">
        <v>39</v>
      </c>
      <c r="D5" s="1">
        <f t="shared" si="7"/>
        <v>58</v>
      </c>
      <c r="E5" s="1">
        <v>6</v>
      </c>
      <c r="F5" s="1">
        <v>7</v>
      </c>
      <c r="G5" s="1">
        <f t="shared" si="1"/>
        <v>13</v>
      </c>
      <c r="H5" s="1">
        <f t="shared" ref="H5:H9" si="9">D5-G5</f>
        <v>45</v>
      </c>
      <c r="I5" s="1">
        <v>13</v>
      </c>
      <c r="J5" s="1">
        <v>25</v>
      </c>
      <c r="K5" s="1">
        <v>1</v>
      </c>
      <c r="N5" s="1">
        <f t="shared" ref="N5:N9" si="10">SUM(I5:M5)</f>
        <v>39</v>
      </c>
      <c r="O5" s="1">
        <v>5</v>
      </c>
      <c r="P5" s="1">
        <v>1</v>
      </c>
      <c r="T5" s="1">
        <f t="shared" si="8"/>
        <v>6</v>
      </c>
      <c r="Z5" s="1">
        <f t="shared" si="2"/>
        <v>0</v>
      </c>
      <c r="AA5" s="1">
        <v>9</v>
      </c>
      <c r="AB5" s="1">
        <v>22</v>
      </c>
      <c r="AC5" s="1">
        <v>1</v>
      </c>
      <c r="AF5" s="1">
        <f t="shared" si="3"/>
        <v>32</v>
      </c>
      <c r="AG5" s="1">
        <v>87</v>
      </c>
      <c r="AH5" s="1">
        <v>32</v>
      </c>
      <c r="AI5" s="1">
        <v>119</v>
      </c>
      <c r="AJ5" s="1">
        <v>18</v>
      </c>
      <c r="AK5" s="1">
        <v>21</v>
      </c>
      <c r="AL5" s="1">
        <v>39</v>
      </c>
      <c r="AM5" s="1">
        <f t="shared" si="4"/>
        <v>158</v>
      </c>
      <c r="AN5" s="1">
        <v>1</v>
      </c>
      <c r="AO5" s="1">
        <v>4</v>
      </c>
      <c r="AP5" s="1">
        <v>2</v>
      </c>
      <c r="AQ5" s="1">
        <v>2</v>
      </c>
      <c r="AR5" s="1">
        <v>6</v>
      </c>
      <c r="AS5" s="1">
        <v>1</v>
      </c>
      <c r="AT5" s="1">
        <v>1</v>
      </c>
      <c r="AU5" s="1">
        <v>1</v>
      </c>
      <c r="AV5" s="1">
        <v>4</v>
      </c>
      <c r="AX5" s="1">
        <f t="shared" si="5"/>
        <v>22</v>
      </c>
      <c r="AY5" s="1">
        <v>1</v>
      </c>
      <c r="AZ5" s="1">
        <v>1</v>
      </c>
      <c r="BA5" s="1">
        <v>2</v>
      </c>
      <c r="BB5" s="1">
        <v>2</v>
      </c>
      <c r="BC5" s="1">
        <v>1</v>
      </c>
      <c r="BD5" s="1">
        <v>1</v>
      </c>
      <c r="BE5" s="1">
        <v>1</v>
      </c>
      <c r="BF5" s="1">
        <v>1</v>
      </c>
      <c r="BG5" s="1">
        <v>4</v>
      </c>
      <c r="BI5" s="1">
        <f t="shared" si="6"/>
        <v>14</v>
      </c>
      <c r="BJ5" s="3">
        <f t="shared" si="0"/>
        <v>0.63636363636363635</v>
      </c>
    </row>
    <row r="6" spans="1:67" x14ac:dyDescent="0.2">
      <c r="A6" s="5">
        <v>81</v>
      </c>
      <c r="B6" s="1">
        <v>32</v>
      </c>
      <c r="C6" s="1">
        <v>48</v>
      </c>
      <c r="D6" s="1">
        <f t="shared" si="7"/>
        <v>80</v>
      </c>
      <c r="E6" s="1">
        <v>28</v>
      </c>
      <c r="F6" s="1">
        <v>3</v>
      </c>
      <c r="G6" s="1">
        <f t="shared" si="1"/>
        <v>31</v>
      </c>
      <c r="H6" s="1">
        <f t="shared" si="9"/>
        <v>49</v>
      </c>
      <c r="I6" s="1">
        <v>11</v>
      </c>
      <c r="J6" s="1">
        <v>37</v>
      </c>
      <c r="N6" s="1">
        <f t="shared" si="10"/>
        <v>48</v>
      </c>
      <c r="O6" s="1">
        <v>12</v>
      </c>
      <c r="P6" s="1">
        <v>16</v>
      </c>
      <c r="T6" s="1">
        <f t="shared" si="8"/>
        <v>28</v>
      </c>
      <c r="U6" s="1">
        <v>2</v>
      </c>
      <c r="Z6" s="1">
        <f t="shared" si="2"/>
        <v>2</v>
      </c>
      <c r="AA6" s="1">
        <v>11</v>
      </c>
      <c r="AB6" s="1">
        <v>34</v>
      </c>
      <c r="AF6" s="1">
        <f t="shared" si="3"/>
        <v>45</v>
      </c>
      <c r="AG6" s="1">
        <v>512</v>
      </c>
      <c r="AH6" s="1">
        <v>90</v>
      </c>
      <c r="AI6" s="1">
        <v>602</v>
      </c>
      <c r="AJ6" s="1">
        <v>19</v>
      </c>
      <c r="AK6" s="1">
        <v>29</v>
      </c>
      <c r="AL6" s="1">
        <v>48</v>
      </c>
      <c r="AM6" s="1">
        <f t="shared" si="4"/>
        <v>650</v>
      </c>
      <c r="AN6" s="1">
        <v>1</v>
      </c>
      <c r="AO6" s="1">
        <v>3</v>
      </c>
      <c r="AP6" s="1">
        <v>2</v>
      </c>
      <c r="AQ6" s="1">
        <v>2</v>
      </c>
      <c r="AR6" s="1">
        <v>6</v>
      </c>
      <c r="AS6" s="1">
        <v>1</v>
      </c>
      <c r="AT6" s="1">
        <v>1</v>
      </c>
      <c r="AU6" s="1">
        <v>1</v>
      </c>
      <c r="AV6" s="1">
        <v>4</v>
      </c>
      <c r="AX6" s="1">
        <f t="shared" si="5"/>
        <v>21</v>
      </c>
      <c r="AY6" s="1">
        <v>1</v>
      </c>
      <c r="BA6" s="1">
        <v>2</v>
      </c>
      <c r="BB6" s="1">
        <v>2</v>
      </c>
      <c r="BC6" s="1">
        <v>5</v>
      </c>
      <c r="BD6" s="1">
        <v>1</v>
      </c>
      <c r="BE6" s="1">
        <v>1</v>
      </c>
      <c r="BF6" s="1">
        <v>1</v>
      </c>
      <c r="BG6" s="1">
        <v>4</v>
      </c>
      <c r="BI6" s="1">
        <f t="shared" si="6"/>
        <v>17</v>
      </c>
      <c r="BJ6" s="3">
        <f t="shared" si="0"/>
        <v>0.80952380952380953</v>
      </c>
    </row>
    <row r="7" spans="1:67" x14ac:dyDescent="0.2">
      <c r="A7" s="5">
        <v>85</v>
      </c>
      <c r="B7" s="1">
        <v>46</v>
      </c>
      <c r="C7" s="1">
        <v>46</v>
      </c>
      <c r="D7" s="1">
        <f t="shared" si="7"/>
        <v>92</v>
      </c>
      <c r="E7" s="1">
        <v>1</v>
      </c>
      <c r="F7" s="1">
        <v>0</v>
      </c>
      <c r="G7" s="1">
        <f t="shared" si="1"/>
        <v>1</v>
      </c>
      <c r="H7" s="1">
        <f t="shared" si="9"/>
        <v>91</v>
      </c>
      <c r="I7" s="1">
        <v>18</v>
      </c>
      <c r="J7" s="1">
        <v>28</v>
      </c>
      <c r="K7" s="1">
        <v>1</v>
      </c>
      <c r="N7" s="1">
        <f t="shared" si="10"/>
        <v>47</v>
      </c>
      <c r="O7" s="1">
        <v>1</v>
      </c>
      <c r="T7" s="1">
        <f t="shared" si="8"/>
        <v>1</v>
      </c>
      <c r="Z7" s="1">
        <f t="shared" si="2"/>
        <v>0</v>
      </c>
      <c r="AA7" s="1">
        <v>17</v>
      </c>
      <c r="AB7" s="1">
        <v>28</v>
      </c>
      <c r="AC7" s="1">
        <v>1</v>
      </c>
      <c r="AF7" s="1">
        <f t="shared" si="3"/>
        <v>46</v>
      </c>
      <c r="AG7" s="1">
        <v>107</v>
      </c>
      <c r="AH7" s="1">
        <v>42</v>
      </c>
      <c r="AI7" s="1">
        <v>149</v>
      </c>
      <c r="AJ7" s="1">
        <v>25</v>
      </c>
      <c r="AK7" s="1">
        <v>28</v>
      </c>
      <c r="AL7" s="1">
        <v>53</v>
      </c>
      <c r="AM7" s="1">
        <f t="shared" si="4"/>
        <v>202</v>
      </c>
      <c r="AN7" s="1">
        <v>1</v>
      </c>
      <c r="AO7" s="1">
        <v>3</v>
      </c>
      <c r="AP7" s="1">
        <v>2</v>
      </c>
      <c r="AQ7" s="1">
        <v>2</v>
      </c>
      <c r="AR7" s="1">
        <v>6</v>
      </c>
      <c r="AS7" s="1">
        <v>1</v>
      </c>
      <c r="AT7" s="1">
        <v>1</v>
      </c>
      <c r="AU7" s="1">
        <v>2</v>
      </c>
      <c r="AV7" s="1">
        <v>5</v>
      </c>
      <c r="AX7" s="1">
        <f t="shared" si="5"/>
        <v>23</v>
      </c>
      <c r="AY7" s="1">
        <v>1</v>
      </c>
      <c r="BA7" s="1">
        <v>3</v>
      </c>
      <c r="BB7" s="1">
        <v>2</v>
      </c>
      <c r="BC7" s="1">
        <v>5</v>
      </c>
      <c r="BD7" s="1">
        <v>1</v>
      </c>
      <c r="BE7" s="1">
        <v>1</v>
      </c>
      <c r="BF7" s="1">
        <v>2</v>
      </c>
      <c r="BG7" s="1">
        <v>5</v>
      </c>
      <c r="BI7" s="1">
        <f t="shared" si="6"/>
        <v>20</v>
      </c>
      <c r="BJ7" s="3">
        <f t="shared" si="0"/>
        <v>0.86956521739130432</v>
      </c>
    </row>
    <row r="8" spans="1:67" x14ac:dyDescent="0.2">
      <c r="A8" s="5">
        <v>91</v>
      </c>
      <c r="B8" s="1">
        <v>145</v>
      </c>
      <c r="C8" s="1">
        <v>179</v>
      </c>
      <c r="D8" s="1">
        <f t="shared" si="7"/>
        <v>324</v>
      </c>
      <c r="E8" s="1">
        <v>18</v>
      </c>
      <c r="F8" s="1">
        <v>0</v>
      </c>
      <c r="G8" s="1">
        <f t="shared" si="1"/>
        <v>18</v>
      </c>
      <c r="H8" s="1">
        <f t="shared" si="9"/>
        <v>306</v>
      </c>
      <c r="I8" s="1">
        <v>6</v>
      </c>
      <c r="J8" s="1">
        <v>172</v>
      </c>
      <c r="K8" s="1">
        <v>1</v>
      </c>
      <c r="N8" s="1">
        <f t="shared" si="10"/>
        <v>179</v>
      </c>
      <c r="O8" s="1">
        <v>2</v>
      </c>
      <c r="P8" s="1">
        <v>16</v>
      </c>
      <c r="T8" s="1">
        <f t="shared" si="8"/>
        <v>18</v>
      </c>
      <c r="Z8" s="1">
        <f t="shared" si="2"/>
        <v>0</v>
      </c>
      <c r="AA8" s="1">
        <v>6</v>
      </c>
      <c r="AB8" s="1">
        <v>172</v>
      </c>
      <c r="AC8" s="1">
        <v>1</v>
      </c>
      <c r="AF8" s="1">
        <f t="shared" si="3"/>
        <v>179</v>
      </c>
      <c r="AG8" s="1">
        <v>429</v>
      </c>
      <c r="AH8" s="1">
        <v>295</v>
      </c>
      <c r="AI8" s="1">
        <v>724</v>
      </c>
      <c r="AJ8" s="1">
        <v>210</v>
      </c>
      <c r="AK8" s="1">
        <v>25</v>
      </c>
      <c r="AL8" s="1">
        <v>235</v>
      </c>
      <c r="AM8" s="1">
        <f t="shared" si="4"/>
        <v>959</v>
      </c>
      <c r="AN8" s="1">
        <v>1</v>
      </c>
      <c r="AO8" s="1">
        <v>3</v>
      </c>
      <c r="AP8" s="1">
        <v>2</v>
      </c>
      <c r="AQ8" s="1">
        <v>2</v>
      </c>
      <c r="AR8" s="1">
        <v>6</v>
      </c>
      <c r="AS8" s="1">
        <v>1</v>
      </c>
      <c r="AT8" s="1">
        <v>1</v>
      </c>
      <c r="AU8" s="1">
        <v>1</v>
      </c>
      <c r="AV8" s="1">
        <v>4</v>
      </c>
      <c r="AX8" s="1">
        <f t="shared" si="5"/>
        <v>21</v>
      </c>
      <c r="AY8" s="1">
        <v>1</v>
      </c>
      <c r="BA8" s="1">
        <v>2</v>
      </c>
      <c r="BB8" s="1">
        <v>2</v>
      </c>
      <c r="BC8" s="1">
        <v>6</v>
      </c>
      <c r="BD8" s="1">
        <v>1</v>
      </c>
      <c r="BE8" s="1">
        <v>1</v>
      </c>
      <c r="BF8" s="1">
        <v>1</v>
      </c>
      <c r="BG8" s="1">
        <v>4</v>
      </c>
      <c r="BI8" s="1">
        <f t="shared" si="6"/>
        <v>18</v>
      </c>
      <c r="BJ8" s="3">
        <f t="shared" si="0"/>
        <v>0.8571428571428571</v>
      </c>
    </row>
    <row r="9" spans="1:67" x14ac:dyDescent="0.2">
      <c r="A9" s="6">
        <v>47</v>
      </c>
      <c r="B9" s="1">
        <v>39</v>
      </c>
      <c r="C9" s="1">
        <v>80</v>
      </c>
      <c r="D9" s="1">
        <f t="shared" si="7"/>
        <v>119</v>
      </c>
      <c r="E9" s="1">
        <v>33</v>
      </c>
      <c r="F9" s="1">
        <v>8</v>
      </c>
      <c r="G9" s="1">
        <f t="shared" si="1"/>
        <v>41</v>
      </c>
      <c r="H9" s="1">
        <f t="shared" si="9"/>
        <v>78</v>
      </c>
      <c r="I9" s="1">
        <v>28</v>
      </c>
      <c r="J9" s="1">
        <v>52</v>
      </c>
      <c r="K9" s="1">
        <v>0</v>
      </c>
      <c r="L9" s="1">
        <v>0</v>
      </c>
      <c r="M9" s="1">
        <v>0</v>
      </c>
      <c r="N9" s="1">
        <f t="shared" si="10"/>
        <v>80</v>
      </c>
      <c r="O9" s="1">
        <v>20</v>
      </c>
      <c r="P9" s="1">
        <v>2</v>
      </c>
      <c r="Q9" s="1">
        <v>1</v>
      </c>
      <c r="T9" s="1">
        <f t="shared" si="8"/>
        <v>23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f t="shared" si="2"/>
        <v>1</v>
      </c>
      <c r="AA9" s="1">
        <v>22</v>
      </c>
      <c r="AB9" s="1">
        <v>50</v>
      </c>
      <c r="AC9" s="1">
        <v>0</v>
      </c>
      <c r="AF9" s="1">
        <f t="shared" si="3"/>
        <v>72</v>
      </c>
      <c r="AG9" s="1">
        <v>257</v>
      </c>
      <c r="AH9" s="1">
        <v>36</v>
      </c>
      <c r="AI9" s="1">
        <v>293</v>
      </c>
      <c r="AJ9" s="1">
        <v>170</v>
      </c>
      <c r="AK9" s="1">
        <v>36</v>
      </c>
      <c r="AL9" s="1">
        <v>206</v>
      </c>
      <c r="AM9" s="1">
        <f t="shared" si="4"/>
        <v>499</v>
      </c>
      <c r="AN9" s="1">
        <v>1</v>
      </c>
      <c r="AO9" s="1">
        <v>3</v>
      </c>
      <c r="AP9" s="1">
        <v>2</v>
      </c>
      <c r="AQ9" s="1">
        <v>2</v>
      </c>
      <c r="AR9" s="1">
        <v>6</v>
      </c>
      <c r="AS9" s="1">
        <v>1</v>
      </c>
      <c r="AT9" s="1">
        <v>1</v>
      </c>
      <c r="AU9" s="1">
        <v>1</v>
      </c>
      <c r="AV9" s="1">
        <v>4</v>
      </c>
      <c r="AX9" s="1">
        <f t="shared" si="5"/>
        <v>21</v>
      </c>
      <c r="AY9" s="1">
        <v>1</v>
      </c>
      <c r="BA9" s="1">
        <v>2</v>
      </c>
      <c r="BB9" s="1">
        <v>2</v>
      </c>
      <c r="BC9" s="1">
        <v>6</v>
      </c>
      <c r="BD9" s="1">
        <v>1</v>
      </c>
      <c r="BE9" s="1">
        <v>1</v>
      </c>
      <c r="BF9" s="1">
        <v>1</v>
      </c>
      <c r="BG9" s="1">
        <v>4</v>
      </c>
      <c r="BI9" s="1">
        <f t="shared" si="6"/>
        <v>18</v>
      </c>
      <c r="BJ9" s="3">
        <f t="shared" si="0"/>
        <v>0.8571428571428571</v>
      </c>
    </row>
  </sheetData>
  <pageMargins left="0.7" right="0.7" top="0.75" bottom="0.75" header="0.3" footer="0.3"/>
  <pageSetup orientation="portrait" r:id="rId1"/>
  <ignoredErrors>
    <ignoredError sqref="D2: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XFD1048576"/>
    </sheetView>
  </sheetViews>
  <sheetFormatPr defaultRowHeight="15.75" x14ac:dyDescent="0.25"/>
  <cols>
    <col min="1" max="1" width="7.875" style="7" bestFit="1" customWidth="1"/>
    <col min="2" max="2" width="17.625" style="1" bestFit="1" customWidth="1"/>
    <col min="3" max="3" width="15.75" style="1" bestFit="1" customWidth="1"/>
    <col min="4" max="4" width="21.75" style="1" bestFit="1" customWidth="1"/>
    <col min="5" max="5" width="17.5" style="1" bestFit="1" customWidth="1"/>
    <col min="6" max="16384" width="9" style="12"/>
  </cols>
  <sheetData>
    <row r="1" spans="1:5" ht="39" x14ac:dyDescent="0.25">
      <c r="A1" s="4" t="s">
        <v>65</v>
      </c>
      <c r="B1" s="2" t="s">
        <v>61</v>
      </c>
      <c r="C1" s="2" t="s">
        <v>62</v>
      </c>
      <c r="D1" s="2" t="s">
        <v>63</v>
      </c>
      <c r="E1" s="2" t="s">
        <v>64</v>
      </c>
    </row>
    <row r="2" spans="1:5" x14ac:dyDescent="0.25">
      <c r="A2" s="5">
        <v>6</v>
      </c>
      <c r="B2" s="1">
        <v>10</v>
      </c>
      <c r="C2" s="1">
        <v>8</v>
      </c>
      <c r="E2" s="1">
        <v>2</v>
      </c>
    </row>
    <row r="3" spans="1:5" x14ac:dyDescent="0.25">
      <c r="A3" s="5">
        <v>15</v>
      </c>
      <c r="B3" s="1">
        <v>10</v>
      </c>
      <c r="C3" s="1">
        <v>8</v>
      </c>
      <c r="E3" s="1">
        <v>2</v>
      </c>
    </row>
    <row r="4" spans="1:5" x14ac:dyDescent="0.25">
      <c r="A4" s="5">
        <v>26</v>
      </c>
      <c r="B4" s="1">
        <v>5</v>
      </c>
      <c r="C4" s="1">
        <v>8</v>
      </c>
      <c r="D4" s="1">
        <v>0</v>
      </c>
      <c r="E4" s="1">
        <v>2</v>
      </c>
    </row>
    <row r="5" spans="1:5" x14ac:dyDescent="0.25">
      <c r="A5" s="5">
        <v>29</v>
      </c>
      <c r="B5" s="1">
        <v>12</v>
      </c>
      <c r="C5" s="1">
        <v>8</v>
      </c>
      <c r="E5" s="1">
        <v>1</v>
      </c>
    </row>
    <row r="6" spans="1:5" x14ac:dyDescent="0.25">
      <c r="A6" s="5">
        <v>81</v>
      </c>
      <c r="B6" s="1">
        <v>3</v>
      </c>
      <c r="C6" s="1">
        <v>8</v>
      </c>
      <c r="E6" s="1">
        <v>1</v>
      </c>
    </row>
    <row r="7" spans="1:5" x14ac:dyDescent="0.25">
      <c r="A7" s="5">
        <v>85</v>
      </c>
      <c r="B7" s="1">
        <v>9</v>
      </c>
      <c r="C7" s="1">
        <v>10</v>
      </c>
      <c r="E7" s="1">
        <v>1</v>
      </c>
    </row>
    <row r="8" spans="1:5" x14ac:dyDescent="0.25">
      <c r="A8" s="5">
        <v>91</v>
      </c>
      <c r="B8" s="1">
        <v>5</v>
      </c>
      <c r="C8" s="1">
        <v>6</v>
      </c>
      <c r="E8" s="1">
        <v>2</v>
      </c>
    </row>
    <row r="9" spans="1:5" x14ac:dyDescent="0.25">
      <c r="A9" s="6">
        <v>47</v>
      </c>
      <c r="B9" s="1">
        <v>5</v>
      </c>
      <c r="C9" s="1">
        <v>8</v>
      </c>
      <c r="E9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OCC</vt:lpstr>
      <vt:lpstr>Infrastructure &amp;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Fazlul K Chow</cp:lastModifiedBy>
  <dcterms:created xsi:type="dcterms:W3CDTF">2017-10-07T08:19:51Z</dcterms:created>
  <dcterms:modified xsi:type="dcterms:W3CDTF">2018-06-14T06:17:52Z</dcterms:modified>
</cp:coreProperties>
</file>