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cado\Dropbox\JA-B\Website Launching Pad\2_National Overview Pages\1_Justice System Overview\2_Justice System Case Flow\"/>
    </mc:Choice>
  </mc:AlternateContent>
  <xr:revisionPtr revIDLastSave="0" documentId="10_ncr:8100000_{2C6E0D62-EFB1-42EA-9BCC-F64FC641FE55}" xr6:coauthVersionLast="34" xr6:coauthVersionMax="34" xr10:uidLastSave="{00000000-0000-0000-0000-000000000000}"/>
  <bookViews>
    <workbookView xWindow="0" yWindow="0" windowWidth="20490" windowHeight="7800" firstSheet="10" activeTab="13" xr2:uid="{00000000-000D-0000-FFFF-FFFF00000000}"/>
  </bookViews>
  <sheets>
    <sheet name="CJM" sheetId="2" r:id="rId1"/>
    <sheet name="DSC" sheetId="3" r:id="rId2"/>
    <sheet name="NOS" sheetId="4" r:id="rId3"/>
    <sheet name="CMM" sheetId="5" r:id="rId4"/>
    <sheet name="MSC" sheetId="6" r:id="rId5"/>
    <sheet name="CHILD DISTRICT" sheetId="7" r:id="rId6"/>
    <sheet name="CHILD METRO" sheetId="8" r:id="rId7"/>
    <sheet name="CHOWKI" sheetId="9" r:id="rId8"/>
    <sheet name="PUBLIC SAFETY" sheetId="10" r:id="rId9"/>
    <sheet name="SPECIAL JUDGE" sheetId="11" r:id="rId10"/>
    <sheet name="SPEEDY TRIAL" sheetId="12" r:id="rId11"/>
    <sheet name="ALL COURTS" sheetId="13" r:id="rId12"/>
    <sheet name="ALL COURTS ALT VERSION" sheetId="14" r:id="rId13"/>
    <sheet name="ALL COURT FINAL VERSION" sheetId="26" r:id="rId14"/>
    <sheet name="CJM ALT VERSION" sheetId="15" r:id="rId15"/>
    <sheet name="DSC ALT VERSION" sheetId="16" r:id="rId16"/>
    <sheet name="NOS ALT VERSION" sheetId="17" r:id="rId17"/>
    <sheet name="CMM ALT VERSION" sheetId="18" r:id="rId18"/>
    <sheet name="MSC ALT VERSION" sheetId="19" r:id="rId19"/>
    <sheet name="CHILD DISTRICT ALT VERSION" sheetId="20" r:id="rId20"/>
    <sheet name="CHILD METRO ALT VERSION" sheetId="21" r:id="rId21"/>
    <sheet name="CHOWKI ALT VERSION" sheetId="22" r:id="rId22"/>
    <sheet name="PUBLIC SAFETY ALT VERSION" sheetId="23" r:id="rId23"/>
    <sheet name="SPECIAL JUDGE ALT VERSION" sheetId="24" r:id="rId24"/>
    <sheet name="SPEEDY TRIAL ALT VERSION" sheetId="25" r:id="rId25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7" i="14" l="1"/>
  <c r="F15" i="26"/>
  <c r="C15" i="26"/>
  <c r="B15" i="26"/>
  <c r="T14" i="26"/>
  <c r="I14" i="26"/>
  <c r="H14" i="26"/>
  <c r="E14" i="26"/>
  <c r="D14" i="26"/>
  <c r="I13" i="26"/>
  <c r="U13" i="26" s="1"/>
  <c r="D13" i="26"/>
  <c r="G12" i="26"/>
  <c r="E12" i="26"/>
  <c r="H12" i="26" s="1"/>
  <c r="D12" i="26"/>
  <c r="T12" i="26" s="1"/>
  <c r="I11" i="26"/>
  <c r="G11" i="26"/>
  <c r="D11" i="26"/>
  <c r="G10" i="26"/>
  <c r="E10" i="26"/>
  <c r="H10" i="26" s="1"/>
  <c r="D10" i="26"/>
  <c r="T10" i="26" s="1"/>
  <c r="I9" i="26"/>
  <c r="U9" i="26" s="1"/>
  <c r="G9" i="26"/>
  <c r="D9" i="26"/>
  <c r="G8" i="26"/>
  <c r="E8" i="26"/>
  <c r="H8" i="26" s="1"/>
  <c r="D8" i="26"/>
  <c r="T8" i="26" s="1"/>
  <c r="I7" i="26"/>
  <c r="G7" i="26"/>
  <c r="D7" i="26"/>
  <c r="G6" i="26"/>
  <c r="E6" i="26"/>
  <c r="H6" i="26" s="1"/>
  <c r="D6" i="26"/>
  <c r="T6" i="26" s="1"/>
  <c r="U5" i="26"/>
  <c r="I5" i="26"/>
  <c r="O5" i="26" s="1"/>
  <c r="H5" i="26"/>
  <c r="G5" i="26"/>
  <c r="D5" i="26"/>
  <c r="E5" i="26" s="1"/>
  <c r="G4" i="26"/>
  <c r="E4" i="26"/>
  <c r="H4" i="26" s="1"/>
  <c r="D4" i="26"/>
  <c r="T4" i="26" s="1"/>
  <c r="U3" i="26"/>
  <c r="I3" i="26"/>
  <c r="G3" i="26"/>
  <c r="D3" i="26"/>
  <c r="E3" i="26" s="1"/>
  <c r="H3" i="26" s="1"/>
  <c r="G2" i="26"/>
  <c r="E2" i="26"/>
  <c r="D2" i="26"/>
  <c r="F18" i="14"/>
  <c r="E18" i="14"/>
  <c r="D18" i="14"/>
  <c r="C18" i="14"/>
  <c r="B18" i="14"/>
  <c r="B19" i="13"/>
  <c r="C19" i="13"/>
  <c r="D19" i="13"/>
  <c r="E19" i="13"/>
  <c r="F19" i="13"/>
  <c r="H2" i="26" l="1"/>
  <c r="K5" i="26"/>
  <c r="Q5" i="26" s="1"/>
  <c r="T9" i="26"/>
  <c r="E9" i="26"/>
  <c r="H9" i="26" s="1"/>
  <c r="O9" i="26" s="1"/>
  <c r="O11" i="26"/>
  <c r="T13" i="26"/>
  <c r="E13" i="26"/>
  <c r="H13" i="26" s="1"/>
  <c r="G15" i="26"/>
  <c r="I2" i="26"/>
  <c r="I4" i="26"/>
  <c r="I6" i="26"/>
  <c r="I10" i="26"/>
  <c r="T7" i="26"/>
  <c r="E7" i="26"/>
  <c r="H7" i="26" s="1"/>
  <c r="O7" i="26" s="1"/>
  <c r="T11" i="26"/>
  <c r="E11" i="26"/>
  <c r="H11" i="26" s="1"/>
  <c r="O14" i="26"/>
  <c r="U14" i="26"/>
  <c r="O3" i="26"/>
  <c r="T3" i="26"/>
  <c r="T5" i="26"/>
  <c r="U7" i="26"/>
  <c r="I8" i="26"/>
  <c r="U11" i="26"/>
  <c r="I12" i="26"/>
  <c r="D15" i="26"/>
  <c r="T15" i="26" s="1"/>
  <c r="T2" i="26"/>
  <c r="J3" i="26"/>
  <c r="P3" i="26" s="1"/>
  <c r="K3" i="26" s="1"/>
  <c r="Q3" i="26" s="1"/>
  <c r="J5" i="26"/>
  <c r="P5" i="26" s="1"/>
  <c r="J11" i="26"/>
  <c r="P11" i="26" s="1"/>
  <c r="O13" i="26"/>
  <c r="D9" i="23"/>
  <c r="G9" i="23"/>
  <c r="H66" i="7"/>
  <c r="G66" i="7"/>
  <c r="F66" i="7"/>
  <c r="E66" i="7"/>
  <c r="D66" i="7"/>
  <c r="S66" i="20"/>
  <c r="T66" i="20"/>
  <c r="M66" i="20"/>
  <c r="N66" i="20"/>
  <c r="O66" i="20"/>
  <c r="P66" i="20"/>
  <c r="Q66" i="20"/>
  <c r="R66" i="20"/>
  <c r="H66" i="20"/>
  <c r="I66" i="20"/>
  <c r="J66" i="20"/>
  <c r="K66" i="20"/>
  <c r="L66" i="20"/>
  <c r="G66" i="20"/>
  <c r="E66" i="20"/>
  <c r="F66" i="20"/>
  <c r="D66" i="20"/>
  <c r="C66" i="20"/>
  <c r="C66" i="7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8"/>
  <c r="G8" i="18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D66" i="16"/>
  <c r="E66" i="16"/>
  <c r="F66" i="16"/>
  <c r="G66" i="16"/>
  <c r="H66" i="16"/>
  <c r="I66" i="16"/>
  <c r="J66" i="16"/>
  <c r="K66" i="16"/>
  <c r="L66" i="16"/>
  <c r="M66" i="16"/>
  <c r="N66" i="16"/>
  <c r="O66" i="16"/>
  <c r="P66" i="16"/>
  <c r="Q66" i="16"/>
  <c r="R66" i="16"/>
  <c r="S66" i="16"/>
  <c r="T66" i="16"/>
  <c r="J66" i="15"/>
  <c r="K66" i="15"/>
  <c r="L66" i="15"/>
  <c r="M66" i="15"/>
  <c r="N66" i="15"/>
  <c r="O66" i="15"/>
  <c r="P66" i="15"/>
  <c r="Q66" i="15"/>
  <c r="R66" i="15"/>
  <c r="S66" i="15"/>
  <c r="T66" i="15"/>
  <c r="H66" i="15"/>
  <c r="I66" i="15"/>
  <c r="D66" i="15"/>
  <c r="E66" i="15"/>
  <c r="F66" i="15"/>
  <c r="G66" i="15"/>
  <c r="F15" i="14"/>
  <c r="C15" i="14"/>
  <c r="J7" i="26" l="1"/>
  <c r="P7" i="26" s="1"/>
  <c r="L3" i="26"/>
  <c r="R3" i="26" s="1"/>
  <c r="X3" i="26"/>
  <c r="J9" i="26"/>
  <c r="P9" i="26" s="1"/>
  <c r="W11" i="26"/>
  <c r="U12" i="26"/>
  <c r="O12" i="26"/>
  <c r="V14" i="26"/>
  <c r="J14" i="26"/>
  <c r="P14" i="26" s="1"/>
  <c r="U10" i="26"/>
  <c r="O10" i="26"/>
  <c r="V11" i="26"/>
  <c r="L5" i="26"/>
  <c r="R5" i="26" s="1"/>
  <c r="X5" i="26"/>
  <c r="K11" i="26"/>
  <c r="Q11" i="26" s="1"/>
  <c r="V3" i="26"/>
  <c r="H15" i="26"/>
  <c r="W5" i="26"/>
  <c r="V5" i="26"/>
  <c r="U6" i="26"/>
  <c r="O6" i="26"/>
  <c r="U2" i="26"/>
  <c r="I15" i="26"/>
  <c r="U15" i="26" s="1"/>
  <c r="O2" i="26"/>
  <c r="E15" i="26"/>
  <c r="W3" i="26"/>
  <c r="J13" i="26"/>
  <c r="P13" i="26" s="1"/>
  <c r="V13" i="26"/>
  <c r="U8" i="26"/>
  <c r="O8" i="26"/>
  <c r="U4" i="26"/>
  <c r="O4" i="26"/>
  <c r="G2" i="25"/>
  <c r="G2" i="24"/>
  <c r="H8" i="23"/>
  <c r="H7" i="23"/>
  <c r="H6" i="23"/>
  <c r="H5" i="23"/>
  <c r="H4" i="23"/>
  <c r="H3" i="23"/>
  <c r="H2" i="23"/>
  <c r="G2" i="22"/>
  <c r="G2" i="21"/>
  <c r="D2" i="25"/>
  <c r="E2" i="25" s="1"/>
  <c r="H2" i="25" s="1"/>
  <c r="D2" i="24"/>
  <c r="E2" i="24" s="1"/>
  <c r="H2" i="24" s="1"/>
  <c r="E8" i="23"/>
  <c r="F8" i="23" s="1"/>
  <c r="I8" i="23" s="1"/>
  <c r="E7" i="23"/>
  <c r="F7" i="23" s="1"/>
  <c r="I7" i="23" s="1"/>
  <c r="E6" i="23"/>
  <c r="F6" i="23" s="1"/>
  <c r="I6" i="23" s="1"/>
  <c r="E5" i="23"/>
  <c r="F5" i="23" s="1"/>
  <c r="I5" i="23" s="1"/>
  <c r="E4" i="23"/>
  <c r="F4" i="23" s="1"/>
  <c r="I4" i="23" s="1"/>
  <c r="E3" i="23"/>
  <c r="F3" i="23" s="1"/>
  <c r="I3" i="23" s="1"/>
  <c r="E2" i="23"/>
  <c r="D2" i="22"/>
  <c r="E2" i="22" s="1"/>
  <c r="H2" i="22" s="1"/>
  <c r="D2" i="21"/>
  <c r="E2" i="21" s="1"/>
  <c r="H2" i="21" s="1"/>
  <c r="U65" i="20"/>
  <c r="I65" i="20"/>
  <c r="H65" i="20"/>
  <c r="U64" i="20"/>
  <c r="I64" i="20"/>
  <c r="H64" i="20"/>
  <c r="U63" i="20"/>
  <c r="I63" i="20"/>
  <c r="H63" i="20"/>
  <c r="U62" i="20"/>
  <c r="I62" i="20"/>
  <c r="H62" i="20"/>
  <c r="U61" i="20"/>
  <c r="I61" i="20"/>
  <c r="H61" i="20"/>
  <c r="U60" i="20"/>
  <c r="I60" i="20"/>
  <c r="H60" i="20"/>
  <c r="U59" i="20"/>
  <c r="I59" i="20"/>
  <c r="H59" i="20"/>
  <c r="U58" i="20"/>
  <c r="I58" i="20"/>
  <c r="H58" i="20"/>
  <c r="U57" i="20"/>
  <c r="I57" i="20"/>
  <c r="H57" i="20"/>
  <c r="U56" i="20"/>
  <c r="I56" i="20"/>
  <c r="H56" i="20"/>
  <c r="U55" i="20"/>
  <c r="I55" i="20"/>
  <c r="H55" i="20"/>
  <c r="U54" i="20"/>
  <c r="I54" i="20"/>
  <c r="H54" i="20"/>
  <c r="U53" i="20"/>
  <c r="I53" i="20"/>
  <c r="H53" i="20"/>
  <c r="U52" i="20"/>
  <c r="I52" i="20"/>
  <c r="H52" i="20"/>
  <c r="U51" i="20"/>
  <c r="I51" i="20"/>
  <c r="H51" i="20"/>
  <c r="U50" i="20"/>
  <c r="I50" i="20"/>
  <c r="H50" i="20"/>
  <c r="V49" i="20"/>
  <c r="U49" i="20"/>
  <c r="J49" i="20"/>
  <c r="P49" i="20" s="1"/>
  <c r="K49" i="20" s="1"/>
  <c r="Q49" i="20" s="1"/>
  <c r="I49" i="20"/>
  <c r="H49" i="20"/>
  <c r="U48" i="20"/>
  <c r="J48" i="20"/>
  <c r="P48" i="20" s="1"/>
  <c r="K48" i="20" s="1"/>
  <c r="Q48" i="20" s="1"/>
  <c r="I48" i="20"/>
  <c r="H48" i="20"/>
  <c r="V47" i="20"/>
  <c r="U47" i="20"/>
  <c r="K47" i="20"/>
  <c r="Q47" i="20" s="1"/>
  <c r="J47" i="20"/>
  <c r="P47" i="20" s="1"/>
  <c r="W47" i="20" s="1"/>
  <c r="I47" i="20"/>
  <c r="H47" i="20"/>
  <c r="U46" i="20"/>
  <c r="J46" i="20"/>
  <c r="P46" i="20" s="1"/>
  <c r="K46" i="20" s="1"/>
  <c r="Q46" i="20" s="1"/>
  <c r="I46" i="20"/>
  <c r="H46" i="20"/>
  <c r="V45" i="20"/>
  <c r="U45" i="20"/>
  <c r="J45" i="20"/>
  <c r="P45" i="20" s="1"/>
  <c r="K45" i="20" s="1"/>
  <c r="Q45" i="20" s="1"/>
  <c r="I45" i="20"/>
  <c r="H45" i="20"/>
  <c r="U44" i="20"/>
  <c r="J44" i="20"/>
  <c r="P44" i="20" s="1"/>
  <c r="K44" i="20" s="1"/>
  <c r="Q44" i="20" s="1"/>
  <c r="I44" i="20"/>
  <c r="H44" i="20"/>
  <c r="V43" i="20"/>
  <c r="U43" i="20"/>
  <c r="K43" i="20"/>
  <c r="Q43" i="20" s="1"/>
  <c r="J43" i="20"/>
  <c r="P43" i="20" s="1"/>
  <c r="W43" i="20" s="1"/>
  <c r="I43" i="20"/>
  <c r="H43" i="20"/>
  <c r="U42" i="20"/>
  <c r="J42" i="20"/>
  <c r="P42" i="20" s="1"/>
  <c r="K42" i="20" s="1"/>
  <c r="Q42" i="20" s="1"/>
  <c r="I42" i="20"/>
  <c r="H42" i="20"/>
  <c r="V41" i="20"/>
  <c r="U41" i="20"/>
  <c r="J41" i="20"/>
  <c r="P41" i="20" s="1"/>
  <c r="K41" i="20" s="1"/>
  <c r="Q41" i="20" s="1"/>
  <c r="I41" i="20"/>
  <c r="H41" i="20"/>
  <c r="U40" i="20"/>
  <c r="J40" i="20"/>
  <c r="P40" i="20" s="1"/>
  <c r="K40" i="20" s="1"/>
  <c r="Q40" i="20" s="1"/>
  <c r="I40" i="20"/>
  <c r="H40" i="20"/>
  <c r="V39" i="20"/>
  <c r="U39" i="20"/>
  <c r="K39" i="20"/>
  <c r="Q39" i="20" s="1"/>
  <c r="J39" i="20"/>
  <c r="P39" i="20" s="1"/>
  <c r="W39" i="20" s="1"/>
  <c r="I39" i="20"/>
  <c r="H39" i="20"/>
  <c r="U38" i="20"/>
  <c r="J38" i="20"/>
  <c r="P38" i="20" s="1"/>
  <c r="K38" i="20" s="1"/>
  <c r="Q38" i="20" s="1"/>
  <c r="I38" i="20"/>
  <c r="H38" i="20"/>
  <c r="V37" i="20"/>
  <c r="U37" i="20"/>
  <c r="K37" i="20"/>
  <c r="Q37" i="20" s="1"/>
  <c r="J37" i="20"/>
  <c r="P37" i="20" s="1"/>
  <c r="W37" i="20" s="1"/>
  <c r="I37" i="20"/>
  <c r="H37" i="20"/>
  <c r="U36" i="20"/>
  <c r="J36" i="20"/>
  <c r="P36" i="20" s="1"/>
  <c r="K36" i="20" s="1"/>
  <c r="Q36" i="20" s="1"/>
  <c r="I36" i="20"/>
  <c r="H36" i="20"/>
  <c r="V35" i="20"/>
  <c r="U35" i="20"/>
  <c r="K35" i="20"/>
  <c r="Q35" i="20" s="1"/>
  <c r="J35" i="20"/>
  <c r="P35" i="20" s="1"/>
  <c r="W35" i="20" s="1"/>
  <c r="I35" i="20"/>
  <c r="H35" i="20"/>
  <c r="U34" i="20"/>
  <c r="J34" i="20"/>
  <c r="P34" i="20" s="1"/>
  <c r="K34" i="20" s="1"/>
  <c r="Q34" i="20" s="1"/>
  <c r="I34" i="20"/>
  <c r="H34" i="20"/>
  <c r="V33" i="20"/>
  <c r="U33" i="20"/>
  <c r="K33" i="20"/>
  <c r="Q33" i="20" s="1"/>
  <c r="J33" i="20"/>
  <c r="P33" i="20" s="1"/>
  <c r="W33" i="20" s="1"/>
  <c r="I33" i="20"/>
  <c r="H33" i="20"/>
  <c r="U32" i="20"/>
  <c r="J32" i="20"/>
  <c r="P32" i="20" s="1"/>
  <c r="K32" i="20" s="1"/>
  <c r="Q32" i="20" s="1"/>
  <c r="I32" i="20"/>
  <c r="H32" i="20"/>
  <c r="V31" i="20"/>
  <c r="U31" i="20"/>
  <c r="K31" i="20"/>
  <c r="Q31" i="20" s="1"/>
  <c r="J31" i="20"/>
  <c r="P31" i="20" s="1"/>
  <c r="W31" i="20" s="1"/>
  <c r="I31" i="20"/>
  <c r="H31" i="20"/>
  <c r="U30" i="20"/>
  <c r="J30" i="20"/>
  <c r="P30" i="20" s="1"/>
  <c r="K30" i="20" s="1"/>
  <c r="Q30" i="20" s="1"/>
  <c r="I30" i="20"/>
  <c r="H30" i="20"/>
  <c r="V29" i="20"/>
  <c r="U29" i="20"/>
  <c r="K29" i="20"/>
  <c r="Q29" i="20" s="1"/>
  <c r="J29" i="20"/>
  <c r="P29" i="20" s="1"/>
  <c r="W29" i="20" s="1"/>
  <c r="I29" i="20"/>
  <c r="H29" i="20"/>
  <c r="U28" i="20"/>
  <c r="J28" i="20"/>
  <c r="P28" i="20" s="1"/>
  <c r="K28" i="20" s="1"/>
  <c r="Q28" i="20" s="1"/>
  <c r="I28" i="20"/>
  <c r="H28" i="20"/>
  <c r="V27" i="20"/>
  <c r="U27" i="20"/>
  <c r="K27" i="20"/>
  <c r="Q27" i="20" s="1"/>
  <c r="J27" i="20"/>
  <c r="P27" i="20" s="1"/>
  <c r="W27" i="20" s="1"/>
  <c r="I27" i="20"/>
  <c r="H27" i="20"/>
  <c r="U26" i="20"/>
  <c r="J26" i="20"/>
  <c r="P26" i="20" s="1"/>
  <c r="K26" i="20" s="1"/>
  <c r="Q26" i="20" s="1"/>
  <c r="I26" i="20"/>
  <c r="H26" i="20"/>
  <c r="V25" i="20"/>
  <c r="U25" i="20"/>
  <c r="K25" i="20"/>
  <c r="Q25" i="20" s="1"/>
  <c r="J25" i="20"/>
  <c r="P25" i="20" s="1"/>
  <c r="W25" i="20" s="1"/>
  <c r="I25" i="20"/>
  <c r="H25" i="20"/>
  <c r="U24" i="20"/>
  <c r="J24" i="20"/>
  <c r="I24" i="20"/>
  <c r="H24" i="20"/>
  <c r="V23" i="20"/>
  <c r="U23" i="20"/>
  <c r="K23" i="20"/>
  <c r="Q23" i="20" s="1"/>
  <c r="J23" i="20"/>
  <c r="P23" i="20" s="1"/>
  <c r="W23" i="20" s="1"/>
  <c r="I23" i="20"/>
  <c r="H23" i="20"/>
  <c r="U22" i="20"/>
  <c r="J22" i="20"/>
  <c r="P22" i="20" s="1"/>
  <c r="K22" i="20" s="1"/>
  <c r="Q22" i="20" s="1"/>
  <c r="I22" i="20"/>
  <c r="H22" i="20"/>
  <c r="V21" i="20"/>
  <c r="U21" i="20"/>
  <c r="K21" i="20"/>
  <c r="Q21" i="20" s="1"/>
  <c r="J21" i="20"/>
  <c r="P21" i="20" s="1"/>
  <c r="W21" i="20" s="1"/>
  <c r="I21" i="20"/>
  <c r="H21" i="20"/>
  <c r="U20" i="20"/>
  <c r="J20" i="20"/>
  <c r="I20" i="20"/>
  <c r="H20" i="20"/>
  <c r="V19" i="20"/>
  <c r="U19" i="20"/>
  <c r="K19" i="20"/>
  <c r="Q19" i="20" s="1"/>
  <c r="J19" i="20"/>
  <c r="P19" i="20" s="1"/>
  <c r="W19" i="20" s="1"/>
  <c r="I19" i="20"/>
  <c r="H19" i="20"/>
  <c r="U18" i="20"/>
  <c r="J18" i="20"/>
  <c r="I18" i="20"/>
  <c r="H18" i="20"/>
  <c r="W17" i="20"/>
  <c r="U17" i="20"/>
  <c r="K17" i="20"/>
  <c r="Q17" i="20" s="1"/>
  <c r="J17" i="20"/>
  <c r="P17" i="20" s="1"/>
  <c r="I17" i="20"/>
  <c r="H17" i="20"/>
  <c r="U16" i="20"/>
  <c r="J16" i="20"/>
  <c r="P16" i="20" s="1"/>
  <c r="K16" i="20" s="1"/>
  <c r="Q16" i="20" s="1"/>
  <c r="I16" i="20"/>
  <c r="H16" i="20"/>
  <c r="V15" i="20"/>
  <c r="U15" i="20"/>
  <c r="K15" i="20"/>
  <c r="Q15" i="20" s="1"/>
  <c r="J15" i="20"/>
  <c r="P15" i="20" s="1"/>
  <c r="W15" i="20" s="1"/>
  <c r="I15" i="20"/>
  <c r="H15" i="20"/>
  <c r="U14" i="20"/>
  <c r="J14" i="20"/>
  <c r="P14" i="20" s="1"/>
  <c r="I14" i="20"/>
  <c r="H14" i="20"/>
  <c r="V13" i="20"/>
  <c r="U13" i="20"/>
  <c r="K13" i="20"/>
  <c r="Q13" i="20" s="1"/>
  <c r="J13" i="20"/>
  <c r="P13" i="20" s="1"/>
  <c r="W13" i="20" s="1"/>
  <c r="I13" i="20"/>
  <c r="H13" i="20"/>
  <c r="U12" i="20"/>
  <c r="J12" i="20"/>
  <c r="P12" i="20" s="1"/>
  <c r="K12" i="20" s="1"/>
  <c r="Q12" i="20" s="1"/>
  <c r="I12" i="20"/>
  <c r="H12" i="20"/>
  <c r="U11" i="20"/>
  <c r="J11" i="20"/>
  <c r="V11" i="20" s="1"/>
  <c r="I11" i="20"/>
  <c r="H11" i="20"/>
  <c r="U10" i="20"/>
  <c r="J10" i="20"/>
  <c r="V10" i="20" s="1"/>
  <c r="I10" i="20"/>
  <c r="H10" i="20"/>
  <c r="U9" i="20"/>
  <c r="J9" i="20"/>
  <c r="V9" i="20" s="1"/>
  <c r="I9" i="20"/>
  <c r="H9" i="20"/>
  <c r="U8" i="20"/>
  <c r="J8" i="20"/>
  <c r="V8" i="20" s="1"/>
  <c r="I8" i="20"/>
  <c r="H8" i="20"/>
  <c r="U7" i="20"/>
  <c r="J7" i="20"/>
  <c r="V7" i="20" s="1"/>
  <c r="I7" i="20"/>
  <c r="H7" i="20"/>
  <c r="U6" i="20"/>
  <c r="J6" i="20"/>
  <c r="V6" i="20" s="1"/>
  <c r="I6" i="20"/>
  <c r="H6" i="20"/>
  <c r="U5" i="20"/>
  <c r="J5" i="20"/>
  <c r="V5" i="20" s="1"/>
  <c r="I5" i="20"/>
  <c r="H5" i="20"/>
  <c r="U4" i="20"/>
  <c r="J4" i="20"/>
  <c r="V4" i="20" s="1"/>
  <c r="I4" i="20"/>
  <c r="H4" i="20"/>
  <c r="U3" i="20"/>
  <c r="J3" i="20"/>
  <c r="V3" i="20" s="1"/>
  <c r="I3" i="20"/>
  <c r="H3" i="20"/>
  <c r="U2" i="20"/>
  <c r="J2" i="20"/>
  <c r="P2" i="20" s="1"/>
  <c r="I2" i="20"/>
  <c r="H2" i="20"/>
  <c r="E65" i="20"/>
  <c r="F65" i="20" s="1"/>
  <c r="E64" i="20"/>
  <c r="F64" i="20" s="1"/>
  <c r="E63" i="20"/>
  <c r="F63" i="20" s="1"/>
  <c r="E62" i="20"/>
  <c r="F62" i="20" s="1"/>
  <c r="E61" i="20"/>
  <c r="F61" i="20" s="1"/>
  <c r="E60" i="20"/>
  <c r="F60" i="20" s="1"/>
  <c r="E59" i="20"/>
  <c r="F59" i="20" s="1"/>
  <c r="E58" i="20"/>
  <c r="F58" i="20" s="1"/>
  <c r="E57" i="20"/>
  <c r="F57" i="20" s="1"/>
  <c r="E56" i="20"/>
  <c r="F56" i="20" s="1"/>
  <c r="E55" i="20"/>
  <c r="F55" i="20" s="1"/>
  <c r="E54" i="20"/>
  <c r="F54" i="20" s="1"/>
  <c r="E53" i="20"/>
  <c r="F53" i="20" s="1"/>
  <c r="E52" i="20"/>
  <c r="F52" i="20" s="1"/>
  <c r="E51" i="20"/>
  <c r="F51" i="20" s="1"/>
  <c r="E50" i="20"/>
  <c r="F50" i="20" s="1"/>
  <c r="E49" i="20"/>
  <c r="F49" i="20" s="1"/>
  <c r="E48" i="20"/>
  <c r="F48" i="20" s="1"/>
  <c r="E47" i="20"/>
  <c r="F47" i="20" s="1"/>
  <c r="E46" i="20"/>
  <c r="F46" i="20" s="1"/>
  <c r="E45" i="20"/>
  <c r="F45" i="20" s="1"/>
  <c r="E44" i="20"/>
  <c r="F44" i="20" s="1"/>
  <c r="E43" i="20"/>
  <c r="F43" i="20" s="1"/>
  <c r="E42" i="20"/>
  <c r="F42" i="20" s="1"/>
  <c r="E41" i="20"/>
  <c r="F41" i="20" s="1"/>
  <c r="E40" i="20"/>
  <c r="F40" i="20" s="1"/>
  <c r="E39" i="20"/>
  <c r="F39" i="20" s="1"/>
  <c r="E38" i="20"/>
  <c r="F38" i="20" s="1"/>
  <c r="E37" i="20"/>
  <c r="F37" i="20" s="1"/>
  <c r="E36" i="20"/>
  <c r="F36" i="20" s="1"/>
  <c r="E35" i="20"/>
  <c r="F35" i="20" s="1"/>
  <c r="E34" i="20"/>
  <c r="F34" i="20" s="1"/>
  <c r="E33" i="20"/>
  <c r="F33" i="20" s="1"/>
  <c r="E32" i="20"/>
  <c r="F32" i="20" s="1"/>
  <c r="E31" i="20"/>
  <c r="F31" i="20" s="1"/>
  <c r="E30" i="20"/>
  <c r="F30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2" i="20"/>
  <c r="F12" i="20" s="1"/>
  <c r="E11" i="20"/>
  <c r="F11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E3" i="20"/>
  <c r="F3" i="20" s="1"/>
  <c r="E2" i="20"/>
  <c r="F2" i="20" s="1"/>
  <c r="U6" i="19"/>
  <c r="I6" i="19"/>
  <c r="H6" i="19"/>
  <c r="H5" i="19"/>
  <c r="H4" i="19"/>
  <c r="H3" i="19"/>
  <c r="U2" i="19"/>
  <c r="I2" i="19"/>
  <c r="H2" i="19"/>
  <c r="E6" i="19"/>
  <c r="F6" i="19" s="1"/>
  <c r="E5" i="19"/>
  <c r="F5" i="19" s="1"/>
  <c r="I5" i="19" s="1"/>
  <c r="E4" i="19"/>
  <c r="F4" i="19" s="1"/>
  <c r="I4" i="19" s="1"/>
  <c r="E3" i="19"/>
  <c r="F3" i="19" s="1"/>
  <c r="I3" i="19" s="1"/>
  <c r="E2" i="19"/>
  <c r="F2" i="19" s="1"/>
  <c r="H7" i="18"/>
  <c r="H6" i="18"/>
  <c r="I5" i="18"/>
  <c r="H5" i="18"/>
  <c r="H4" i="18"/>
  <c r="H3" i="18"/>
  <c r="H2" i="18"/>
  <c r="E7" i="18"/>
  <c r="F7" i="18" s="1"/>
  <c r="I7" i="18" s="1"/>
  <c r="E6" i="18"/>
  <c r="F6" i="18" s="1"/>
  <c r="I6" i="18" s="1"/>
  <c r="E5" i="18"/>
  <c r="F5" i="18" s="1"/>
  <c r="E4" i="18"/>
  <c r="F4" i="18" s="1"/>
  <c r="I4" i="18" s="1"/>
  <c r="E3" i="18"/>
  <c r="F3" i="18" s="1"/>
  <c r="I3" i="18" s="1"/>
  <c r="E2" i="18"/>
  <c r="U2" i="18" s="1"/>
  <c r="J8" i="26" l="1"/>
  <c r="P8" i="26" s="1"/>
  <c r="J6" i="26"/>
  <c r="P6" i="26" s="1"/>
  <c r="M5" i="26"/>
  <c r="S5" i="26" s="1"/>
  <c r="K14" i="26"/>
  <c r="Q14" i="26" s="1"/>
  <c r="M3" i="26"/>
  <c r="S3" i="26" s="1"/>
  <c r="J4" i="26"/>
  <c r="P4" i="26" s="1"/>
  <c r="V4" i="26"/>
  <c r="O15" i="26"/>
  <c r="J2" i="26"/>
  <c r="V2" i="26" s="1"/>
  <c r="W9" i="26"/>
  <c r="K9" i="26"/>
  <c r="Q9" i="26" s="1"/>
  <c r="W7" i="26"/>
  <c r="K7" i="26"/>
  <c r="Q7" i="26" s="1"/>
  <c r="W13" i="26"/>
  <c r="K13" i="26"/>
  <c r="Q13" i="26" s="1"/>
  <c r="X11" i="26"/>
  <c r="L11" i="26"/>
  <c r="R11" i="26" s="1"/>
  <c r="V10" i="26"/>
  <c r="J10" i="26"/>
  <c r="P10" i="26" s="1"/>
  <c r="V12" i="26"/>
  <c r="J12" i="26"/>
  <c r="P12" i="26" s="1"/>
  <c r="V9" i="26"/>
  <c r="V7" i="26"/>
  <c r="H9" i="23"/>
  <c r="U6" i="23"/>
  <c r="U8" i="23"/>
  <c r="F2" i="23"/>
  <c r="E9" i="23"/>
  <c r="U2" i="23"/>
  <c r="U4" i="23"/>
  <c r="T2" i="22"/>
  <c r="U5" i="18"/>
  <c r="F2" i="18"/>
  <c r="E8" i="18"/>
  <c r="U6" i="18"/>
  <c r="H8" i="18"/>
  <c r="U4" i="18"/>
  <c r="U3" i="18"/>
  <c r="U7" i="18"/>
  <c r="U66" i="20"/>
  <c r="T2" i="21"/>
  <c r="U5" i="23"/>
  <c r="U3" i="23"/>
  <c r="U7" i="23"/>
  <c r="T2" i="24"/>
  <c r="T2" i="25"/>
  <c r="I2" i="25"/>
  <c r="I2" i="24"/>
  <c r="J2" i="23"/>
  <c r="J3" i="23"/>
  <c r="J4" i="23"/>
  <c r="J5" i="23"/>
  <c r="J6" i="23"/>
  <c r="J7" i="23"/>
  <c r="J8" i="23"/>
  <c r="I2" i="22"/>
  <c r="I2" i="21"/>
  <c r="W2" i="20"/>
  <c r="K2" i="20"/>
  <c r="Q2" i="20" s="1"/>
  <c r="L2" i="20"/>
  <c r="R2" i="20" s="1"/>
  <c r="P3" i="20"/>
  <c r="P4" i="20"/>
  <c r="P5" i="20"/>
  <c r="P6" i="20"/>
  <c r="P7" i="20"/>
  <c r="P8" i="20"/>
  <c r="P9" i="20"/>
  <c r="P10" i="20"/>
  <c r="P11" i="20"/>
  <c r="V12" i="20"/>
  <c r="K14" i="20"/>
  <c r="Q14" i="20" s="1"/>
  <c r="V16" i="20"/>
  <c r="V17" i="20"/>
  <c r="W12" i="20"/>
  <c r="W16" i="20"/>
  <c r="P18" i="20"/>
  <c r="V18" i="20"/>
  <c r="V2" i="20"/>
  <c r="V14" i="20"/>
  <c r="P20" i="20"/>
  <c r="V20" i="20"/>
  <c r="P24" i="20"/>
  <c r="V24" i="20"/>
  <c r="X34" i="20"/>
  <c r="W28" i="20"/>
  <c r="W32" i="20"/>
  <c r="L34" i="20"/>
  <c r="R34" i="20" s="1"/>
  <c r="W36" i="20"/>
  <c r="L38" i="20"/>
  <c r="R38" i="20" s="1"/>
  <c r="W40" i="20"/>
  <c r="L42" i="20"/>
  <c r="R42" i="20" s="1"/>
  <c r="W44" i="20"/>
  <c r="L46" i="20"/>
  <c r="R46" i="20" s="1"/>
  <c r="W48" i="20"/>
  <c r="J51" i="20"/>
  <c r="J55" i="20"/>
  <c r="J59" i="20"/>
  <c r="J63" i="20"/>
  <c r="V22" i="20"/>
  <c r="V26" i="20"/>
  <c r="V30" i="20"/>
  <c r="L31" i="20"/>
  <c r="R31" i="20" s="1"/>
  <c r="V34" i="20"/>
  <c r="L35" i="20"/>
  <c r="R35" i="20" s="1"/>
  <c r="V38" i="20"/>
  <c r="L39" i="20"/>
  <c r="R39" i="20" s="1"/>
  <c r="W41" i="20"/>
  <c r="V42" i="20"/>
  <c r="L43" i="20"/>
  <c r="R43" i="20" s="1"/>
  <c r="W45" i="20"/>
  <c r="V46" i="20"/>
  <c r="W49" i="20"/>
  <c r="W22" i="20"/>
  <c r="W26" i="20"/>
  <c r="W30" i="20"/>
  <c r="L32" i="20"/>
  <c r="R32" i="20" s="1"/>
  <c r="W34" i="20"/>
  <c r="L36" i="20"/>
  <c r="R36" i="20" s="1"/>
  <c r="W38" i="20"/>
  <c r="L40" i="20"/>
  <c r="R40" i="20" s="1"/>
  <c r="W42" i="20"/>
  <c r="L44" i="20"/>
  <c r="R44" i="20" s="1"/>
  <c r="W46" i="20"/>
  <c r="V28" i="20"/>
  <c r="V32" i="20"/>
  <c r="L33" i="20"/>
  <c r="R33" i="20" s="1"/>
  <c r="V36" i="20"/>
  <c r="L37" i="20"/>
  <c r="R37" i="20" s="1"/>
  <c r="V40" i="20"/>
  <c r="L41" i="20"/>
  <c r="R41" i="20" s="1"/>
  <c r="V44" i="20"/>
  <c r="L45" i="20"/>
  <c r="R45" i="20" s="1"/>
  <c r="V48" i="20"/>
  <c r="J50" i="20"/>
  <c r="J54" i="20"/>
  <c r="J58" i="20"/>
  <c r="J62" i="20"/>
  <c r="L12" i="20"/>
  <c r="R12" i="20" s="1"/>
  <c r="L13" i="20"/>
  <c r="R13" i="20" s="1"/>
  <c r="M13" i="20" s="1"/>
  <c r="S13" i="20" s="1"/>
  <c r="L14" i="20"/>
  <c r="R14" i="20" s="1"/>
  <c r="L15" i="20"/>
  <c r="R15" i="20" s="1"/>
  <c r="M15" i="20" s="1"/>
  <c r="S15" i="20" s="1"/>
  <c r="L16" i="20"/>
  <c r="R16" i="20" s="1"/>
  <c r="L17" i="20"/>
  <c r="R17" i="20" s="1"/>
  <c r="M17" i="20" s="1"/>
  <c r="S17" i="20" s="1"/>
  <c r="L19" i="20"/>
  <c r="R19" i="20" s="1"/>
  <c r="L21" i="20"/>
  <c r="R21" i="20" s="1"/>
  <c r="M21" i="20" s="1"/>
  <c r="S21" i="20" s="1"/>
  <c r="L22" i="20"/>
  <c r="R22" i="20" s="1"/>
  <c r="M22" i="20" s="1"/>
  <c r="S22" i="20" s="1"/>
  <c r="L23" i="20"/>
  <c r="R23" i="20" s="1"/>
  <c r="M23" i="20" s="1"/>
  <c r="S23" i="20" s="1"/>
  <c r="L25" i="20"/>
  <c r="R25" i="20" s="1"/>
  <c r="M25" i="20" s="1"/>
  <c r="S25" i="20" s="1"/>
  <c r="L26" i="20"/>
  <c r="R26" i="20" s="1"/>
  <c r="M26" i="20" s="1"/>
  <c r="S26" i="20" s="1"/>
  <c r="L27" i="20"/>
  <c r="R27" i="20" s="1"/>
  <c r="L28" i="20"/>
  <c r="R28" i="20" s="1"/>
  <c r="L29" i="20"/>
  <c r="R29" i="20" s="1"/>
  <c r="L30" i="20"/>
  <c r="R30" i="20" s="1"/>
  <c r="M30" i="20" s="1"/>
  <c r="S30" i="20" s="1"/>
  <c r="L47" i="20"/>
  <c r="R47" i="20" s="1"/>
  <c r="L48" i="20"/>
  <c r="R48" i="20" s="1"/>
  <c r="L49" i="20"/>
  <c r="R49" i="20" s="1"/>
  <c r="M49" i="20" s="1"/>
  <c r="S49" i="20" s="1"/>
  <c r="J53" i="20"/>
  <c r="J57" i="20"/>
  <c r="J61" i="20"/>
  <c r="J65" i="20"/>
  <c r="J52" i="20"/>
  <c r="J56" i="20"/>
  <c r="J60" i="20"/>
  <c r="J64" i="20"/>
  <c r="U4" i="19"/>
  <c r="U3" i="19"/>
  <c r="U5" i="19"/>
  <c r="J2" i="19"/>
  <c r="J3" i="19"/>
  <c r="J4" i="19"/>
  <c r="J5" i="19"/>
  <c r="J6" i="19"/>
  <c r="J2" i="18"/>
  <c r="J3" i="18"/>
  <c r="J4" i="18"/>
  <c r="J5" i="18"/>
  <c r="J6" i="18"/>
  <c r="J7" i="18"/>
  <c r="W56" i="17"/>
  <c r="V56" i="17"/>
  <c r="I55" i="17"/>
  <c r="I54" i="17"/>
  <c r="K54" i="17" s="1"/>
  <c r="W54" i="17" s="1"/>
  <c r="I53" i="17"/>
  <c r="K53" i="17" s="1"/>
  <c r="W53" i="17" s="1"/>
  <c r="I52" i="17"/>
  <c r="I51" i="17"/>
  <c r="K51" i="17" s="1"/>
  <c r="I50" i="17"/>
  <c r="K50" i="17" s="1"/>
  <c r="W50" i="17" s="1"/>
  <c r="I49" i="17"/>
  <c r="I48" i="17"/>
  <c r="J47" i="17"/>
  <c r="I47" i="17"/>
  <c r="J46" i="17"/>
  <c r="I46" i="17"/>
  <c r="K46" i="17" s="1"/>
  <c r="W46" i="17" s="1"/>
  <c r="J45" i="17"/>
  <c r="I45" i="17"/>
  <c r="K45" i="17" s="1"/>
  <c r="W45" i="17" s="1"/>
  <c r="I44" i="17"/>
  <c r="I43" i="17"/>
  <c r="K43" i="17" s="1"/>
  <c r="I42" i="17"/>
  <c r="K42" i="17" s="1"/>
  <c r="W42" i="17" s="1"/>
  <c r="I41" i="17"/>
  <c r="I40" i="17"/>
  <c r="J39" i="17"/>
  <c r="I39" i="17"/>
  <c r="I38" i="17"/>
  <c r="I37" i="17"/>
  <c r="I36" i="17"/>
  <c r="J35" i="17"/>
  <c r="I35" i="17"/>
  <c r="I34" i="17"/>
  <c r="I33" i="17"/>
  <c r="I32" i="17"/>
  <c r="J31" i="17"/>
  <c r="I31" i="17"/>
  <c r="I30" i="17"/>
  <c r="I29" i="17"/>
  <c r="I28" i="17"/>
  <c r="J27" i="17"/>
  <c r="I27" i="17"/>
  <c r="I26" i="17"/>
  <c r="I25" i="17"/>
  <c r="I24" i="17"/>
  <c r="J23" i="17"/>
  <c r="I23" i="17"/>
  <c r="I22" i="17"/>
  <c r="I21" i="17"/>
  <c r="I20" i="17"/>
  <c r="J19" i="17"/>
  <c r="I19" i="17"/>
  <c r="I18" i="17"/>
  <c r="I17" i="17"/>
  <c r="I16" i="17"/>
  <c r="J15" i="17"/>
  <c r="I15" i="17"/>
  <c r="I14" i="17"/>
  <c r="I13" i="17"/>
  <c r="I12" i="17"/>
  <c r="J11" i="17"/>
  <c r="I11" i="17"/>
  <c r="I10" i="17"/>
  <c r="I9" i="17"/>
  <c r="I8" i="17"/>
  <c r="J7" i="17"/>
  <c r="I7" i="17"/>
  <c r="I6" i="17"/>
  <c r="I5" i="17"/>
  <c r="I4" i="17"/>
  <c r="J3" i="17"/>
  <c r="I3" i="17"/>
  <c r="I2" i="17"/>
  <c r="F55" i="17"/>
  <c r="G55" i="17" s="1"/>
  <c r="J55" i="17" s="1"/>
  <c r="F54" i="17"/>
  <c r="G54" i="17" s="1"/>
  <c r="J54" i="17" s="1"/>
  <c r="F53" i="17"/>
  <c r="G53" i="17" s="1"/>
  <c r="J53" i="17" s="1"/>
  <c r="F52" i="17"/>
  <c r="G52" i="17" s="1"/>
  <c r="J52" i="17" s="1"/>
  <c r="F51" i="17"/>
  <c r="G51" i="17" s="1"/>
  <c r="J51" i="17" s="1"/>
  <c r="F50" i="17"/>
  <c r="G50" i="17" s="1"/>
  <c r="J50" i="17" s="1"/>
  <c r="F49" i="17"/>
  <c r="G49" i="17" s="1"/>
  <c r="J49" i="17" s="1"/>
  <c r="F48" i="17"/>
  <c r="G48" i="17" s="1"/>
  <c r="J48" i="17" s="1"/>
  <c r="F47" i="17"/>
  <c r="G47" i="17" s="1"/>
  <c r="F46" i="17"/>
  <c r="G46" i="17" s="1"/>
  <c r="F45" i="17"/>
  <c r="G45" i="17" s="1"/>
  <c r="F44" i="17"/>
  <c r="G44" i="17" s="1"/>
  <c r="J44" i="17" s="1"/>
  <c r="F43" i="17"/>
  <c r="G43" i="17" s="1"/>
  <c r="J43" i="17" s="1"/>
  <c r="F42" i="17"/>
  <c r="G42" i="17" s="1"/>
  <c r="J42" i="17" s="1"/>
  <c r="F41" i="17"/>
  <c r="G41" i="17" s="1"/>
  <c r="J41" i="17" s="1"/>
  <c r="F40" i="17"/>
  <c r="G40" i="17" s="1"/>
  <c r="J40" i="17" s="1"/>
  <c r="F39" i="17"/>
  <c r="G39" i="17" s="1"/>
  <c r="F38" i="17"/>
  <c r="G38" i="17" s="1"/>
  <c r="J38" i="17" s="1"/>
  <c r="F37" i="17"/>
  <c r="G37" i="17" s="1"/>
  <c r="J37" i="17" s="1"/>
  <c r="F36" i="17"/>
  <c r="G36" i="17" s="1"/>
  <c r="J36" i="17" s="1"/>
  <c r="F35" i="17"/>
  <c r="G35" i="17" s="1"/>
  <c r="F34" i="17"/>
  <c r="G34" i="17" s="1"/>
  <c r="J34" i="17" s="1"/>
  <c r="F33" i="17"/>
  <c r="G33" i="17" s="1"/>
  <c r="J33" i="17" s="1"/>
  <c r="F32" i="17"/>
  <c r="G32" i="17" s="1"/>
  <c r="J32" i="17" s="1"/>
  <c r="F31" i="17"/>
  <c r="G31" i="17" s="1"/>
  <c r="F30" i="17"/>
  <c r="G30" i="17" s="1"/>
  <c r="J30" i="17" s="1"/>
  <c r="F29" i="17"/>
  <c r="G29" i="17" s="1"/>
  <c r="J29" i="17" s="1"/>
  <c r="F28" i="17"/>
  <c r="G28" i="17" s="1"/>
  <c r="J28" i="17" s="1"/>
  <c r="F27" i="17"/>
  <c r="G27" i="17" s="1"/>
  <c r="F26" i="17"/>
  <c r="G26" i="17" s="1"/>
  <c r="J26" i="17" s="1"/>
  <c r="F25" i="17"/>
  <c r="G25" i="17" s="1"/>
  <c r="J25" i="17" s="1"/>
  <c r="F24" i="17"/>
  <c r="G24" i="17" s="1"/>
  <c r="J24" i="17" s="1"/>
  <c r="F23" i="17"/>
  <c r="G23" i="17" s="1"/>
  <c r="F22" i="17"/>
  <c r="G22" i="17" s="1"/>
  <c r="J22" i="17" s="1"/>
  <c r="F21" i="17"/>
  <c r="G21" i="17" s="1"/>
  <c r="J21" i="17" s="1"/>
  <c r="F20" i="17"/>
  <c r="G20" i="17" s="1"/>
  <c r="J20" i="17" s="1"/>
  <c r="F19" i="17"/>
  <c r="G19" i="17" s="1"/>
  <c r="F18" i="17"/>
  <c r="G18" i="17" s="1"/>
  <c r="J18" i="17" s="1"/>
  <c r="F17" i="17"/>
  <c r="G17" i="17" s="1"/>
  <c r="J17" i="17" s="1"/>
  <c r="F16" i="17"/>
  <c r="G16" i="17" s="1"/>
  <c r="J16" i="17" s="1"/>
  <c r="F15" i="17"/>
  <c r="G15" i="17" s="1"/>
  <c r="F14" i="17"/>
  <c r="G14" i="17" s="1"/>
  <c r="J14" i="17" s="1"/>
  <c r="F13" i="17"/>
  <c r="G13" i="17" s="1"/>
  <c r="J13" i="17" s="1"/>
  <c r="F12" i="17"/>
  <c r="G12" i="17" s="1"/>
  <c r="J12" i="17" s="1"/>
  <c r="F11" i="17"/>
  <c r="G11" i="17" s="1"/>
  <c r="F10" i="17"/>
  <c r="G10" i="17" s="1"/>
  <c r="J10" i="17" s="1"/>
  <c r="F9" i="17"/>
  <c r="G9" i="17" s="1"/>
  <c r="J9" i="17" s="1"/>
  <c r="F8" i="17"/>
  <c r="G8" i="17" s="1"/>
  <c r="J8" i="17" s="1"/>
  <c r="F7" i="17"/>
  <c r="G7" i="17" s="1"/>
  <c r="F6" i="17"/>
  <c r="G6" i="17" s="1"/>
  <c r="J6" i="17" s="1"/>
  <c r="F5" i="17"/>
  <c r="G5" i="17" s="1"/>
  <c r="J5" i="17" s="1"/>
  <c r="F4" i="17"/>
  <c r="G4" i="17" s="1"/>
  <c r="J4" i="17" s="1"/>
  <c r="F3" i="17"/>
  <c r="G3" i="17" s="1"/>
  <c r="F2" i="17"/>
  <c r="G2" i="17" s="1"/>
  <c r="J2" i="17" s="1"/>
  <c r="U65" i="16"/>
  <c r="H65" i="16"/>
  <c r="H64" i="16"/>
  <c r="H63" i="16"/>
  <c r="H62" i="16"/>
  <c r="U61" i="16"/>
  <c r="H61" i="16"/>
  <c r="H60" i="16"/>
  <c r="H59" i="16"/>
  <c r="H58" i="16"/>
  <c r="U57" i="16"/>
  <c r="H57" i="16"/>
  <c r="H56" i="16"/>
  <c r="H55" i="16"/>
  <c r="H54" i="16"/>
  <c r="U53" i="16"/>
  <c r="H53" i="16"/>
  <c r="H52" i="16"/>
  <c r="H51" i="16"/>
  <c r="H50" i="16"/>
  <c r="U49" i="16"/>
  <c r="H49" i="16"/>
  <c r="H48" i="16"/>
  <c r="H47" i="16"/>
  <c r="H46" i="16"/>
  <c r="U45" i="16"/>
  <c r="H45" i="16"/>
  <c r="H44" i="16"/>
  <c r="H43" i="16"/>
  <c r="H42" i="16"/>
  <c r="U41" i="16"/>
  <c r="H41" i="16"/>
  <c r="H40" i="16"/>
  <c r="H39" i="16"/>
  <c r="H38" i="16"/>
  <c r="U37" i="16"/>
  <c r="H37" i="16"/>
  <c r="H36" i="16"/>
  <c r="H35" i="16"/>
  <c r="U34" i="16"/>
  <c r="H34" i="16"/>
  <c r="U33" i="16"/>
  <c r="H33" i="16"/>
  <c r="I32" i="16"/>
  <c r="H32" i="16"/>
  <c r="H31" i="16"/>
  <c r="U30" i="16"/>
  <c r="H30" i="16"/>
  <c r="H29" i="16"/>
  <c r="H28" i="16"/>
  <c r="H27" i="16"/>
  <c r="U26" i="16"/>
  <c r="H26" i="16"/>
  <c r="U25" i="16"/>
  <c r="H25" i="16"/>
  <c r="I24" i="16"/>
  <c r="H24" i="16"/>
  <c r="H23" i="16"/>
  <c r="U22" i="16"/>
  <c r="H22" i="16"/>
  <c r="H21" i="16"/>
  <c r="H20" i="16"/>
  <c r="J20" i="16" s="1"/>
  <c r="H19" i="16"/>
  <c r="J19" i="16" s="1"/>
  <c r="H18" i="16"/>
  <c r="J18" i="16" s="1"/>
  <c r="J17" i="16"/>
  <c r="H17" i="16"/>
  <c r="U16" i="16"/>
  <c r="H16" i="16"/>
  <c r="H15" i="16"/>
  <c r="J15" i="16" s="1"/>
  <c r="I14" i="16"/>
  <c r="H14" i="16"/>
  <c r="J14" i="16" s="1"/>
  <c r="P14" i="16" s="1"/>
  <c r="K14" i="16" s="1"/>
  <c r="Q14" i="16" s="1"/>
  <c r="J13" i="16"/>
  <c r="H13" i="16"/>
  <c r="H12" i="16"/>
  <c r="H11" i="16"/>
  <c r="J11" i="16" s="1"/>
  <c r="H10" i="16"/>
  <c r="J10" i="16" s="1"/>
  <c r="P10" i="16" s="1"/>
  <c r="K10" i="16" s="1"/>
  <c r="Q10" i="16" s="1"/>
  <c r="J9" i="16"/>
  <c r="H9" i="16"/>
  <c r="U8" i="16"/>
  <c r="H8" i="16"/>
  <c r="H7" i="16"/>
  <c r="J7" i="16" s="1"/>
  <c r="I6" i="16"/>
  <c r="H6" i="16"/>
  <c r="J6" i="16" s="1"/>
  <c r="P6" i="16" s="1"/>
  <c r="J5" i="16"/>
  <c r="H5" i="16"/>
  <c r="H4" i="16"/>
  <c r="H3" i="16"/>
  <c r="J3" i="16" s="1"/>
  <c r="H2" i="16"/>
  <c r="J2" i="16" s="1"/>
  <c r="E65" i="16"/>
  <c r="F65" i="16" s="1"/>
  <c r="I65" i="16" s="1"/>
  <c r="E64" i="16"/>
  <c r="U64" i="16" s="1"/>
  <c r="E63" i="16"/>
  <c r="U63" i="16" s="1"/>
  <c r="E62" i="16"/>
  <c r="F62" i="16" s="1"/>
  <c r="I62" i="16" s="1"/>
  <c r="E61" i="16"/>
  <c r="F61" i="16" s="1"/>
  <c r="I61" i="16" s="1"/>
  <c r="E60" i="16"/>
  <c r="U60" i="16" s="1"/>
  <c r="E59" i="16"/>
  <c r="U59" i="16" s="1"/>
  <c r="E58" i="16"/>
  <c r="U58" i="16" s="1"/>
  <c r="E57" i="16"/>
  <c r="F57" i="16" s="1"/>
  <c r="I57" i="16" s="1"/>
  <c r="E56" i="16"/>
  <c r="U56" i="16" s="1"/>
  <c r="E55" i="16"/>
  <c r="U55" i="16" s="1"/>
  <c r="E54" i="16"/>
  <c r="U54" i="16" s="1"/>
  <c r="E53" i="16"/>
  <c r="F53" i="16" s="1"/>
  <c r="I53" i="16" s="1"/>
  <c r="E52" i="16"/>
  <c r="U52" i="16" s="1"/>
  <c r="E51" i="16"/>
  <c r="U51" i="16" s="1"/>
  <c r="E50" i="16"/>
  <c r="U50" i="16" s="1"/>
  <c r="E49" i="16"/>
  <c r="F49" i="16" s="1"/>
  <c r="I49" i="16" s="1"/>
  <c r="E48" i="16"/>
  <c r="U48" i="16" s="1"/>
  <c r="E47" i="16"/>
  <c r="U47" i="16" s="1"/>
  <c r="E46" i="16"/>
  <c r="U46" i="16" s="1"/>
  <c r="E45" i="16"/>
  <c r="F45" i="16" s="1"/>
  <c r="I45" i="16" s="1"/>
  <c r="E44" i="16"/>
  <c r="U44" i="16" s="1"/>
  <c r="E43" i="16"/>
  <c r="U43" i="16" s="1"/>
  <c r="E42" i="16"/>
  <c r="U42" i="16" s="1"/>
  <c r="E41" i="16"/>
  <c r="F41" i="16" s="1"/>
  <c r="I41" i="16" s="1"/>
  <c r="E40" i="16"/>
  <c r="U40" i="16" s="1"/>
  <c r="E39" i="16"/>
  <c r="U39" i="16" s="1"/>
  <c r="E38" i="16"/>
  <c r="U38" i="16" s="1"/>
  <c r="E37" i="16"/>
  <c r="F37" i="16" s="1"/>
  <c r="I37" i="16" s="1"/>
  <c r="E36" i="16"/>
  <c r="U36" i="16" s="1"/>
  <c r="E35" i="16"/>
  <c r="U35" i="16" s="1"/>
  <c r="E34" i="16"/>
  <c r="F34" i="16" s="1"/>
  <c r="I34" i="16" s="1"/>
  <c r="F33" i="16"/>
  <c r="I33" i="16" s="1"/>
  <c r="E33" i="16"/>
  <c r="E32" i="16"/>
  <c r="F32" i="16" s="1"/>
  <c r="E31" i="16"/>
  <c r="U31" i="16" s="1"/>
  <c r="E30" i="16"/>
  <c r="F30" i="16" s="1"/>
  <c r="I30" i="16" s="1"/>
  <c r="E29" i="16"/>
  <c r="F29" i="16" s="1"/>
  <c r="I29" i="16" s="1"/>
  <c r="E28" i="16"/>
  <c r="F28" i="16" s="1"/>
  <c r="I28" i="16" s="1"/>
  <c r="E27" i="16"/>
  <c r="U27" i="16" s="1"/>
  <c r="E26" i="16"/>
  <c r="F26" i="16" s="1"/>
  <c r="I26" i="16" s="1"/>
  <c r="F25" i="16"/>
  <c r="I25" i="16" s="1"/>
  <c r="E25" i="16"/>
  <c r="E24" i="16"/>
  <c r="F24" i="16" s="1"/>
  <c r="E23" i="16"/>
  <c r="U23" i="16" s="1"/>
  <c r="E22" i="16"/>
  <c r="F22" i="16" s="1"/>
  <c r="I22" i="16" s="1"/>
  <c r="E21" i="16"/>
  <c r="F21" i="16" s="1"/>
  <c r="I21" i="16" s="1"/>
  <c r="E20" i="16"/>
  <c r="F20" i="16" s="1"/>
  <c r="I20" i="16" s="1"/>
  <c r="E19" i="16"/>
  <c r="U19" i="16" s="1"/>
  <c r="E18" i="16"/>
  <c r="F18" i="16" s="1"/>
  <c r="I18" i="16" s="1"/>
  <c r="F17" i="16"/>
  <c r="I17" i="16" s="1"/>
  <c r="E17" i="16"/>
  <c r="U17" i="16" s="1"/>
  <c r="E16" i="16"/>
  <c r="F16" i="16" s="1"/>
  <c r="I16" i="16" s="1"/>
  <c r="E15" i="16"/>
  <c r="U15" i="16" s="1"/>
  <c r="E14" i="16"/>
  <c r="F14" i="16" s="1"/>
  <c r="E13" i="16"/>
  <c r="U13" i="16" s="1"/>
  <c r="E12" i="16"/>
  <c r="F12" i="16" s="1"/>
  <c r="I12" i="16" s="1"/>
  <c r="E11" i="16"/>
  <c r="U11" i="16" s="1"/>
  <c r="E10" i="16"/>
  <c r="F10" i="16" s="1"/>
  <c r="I10" i="16" s="1"/>
  <c r="F9" i="16"/>
  <c r="I9" i="16" s="1"/>
  <c r="E9" i="16"/>
  <c r="U9" i="16" s="1"/>
  <c r="E8" i="16"/>
  <c r="F8" i="16" s="1"/>
  <c r="I8" i="16" s="1"/>
  <c r="E7" i="16"/>
  <c r="U7" i="16" s="1"/>
  <c r="E6" i="16"/>
  <c r="F6" i="16" s="1"/>
  <c r="E5" i="16"/>
  <c r="U5" i="16" s="1"/>
  <c r="E4" i="16"/>
  <c r="F4" i="16" s="1"/>
  <c r="I4" i="16" s="1"/>
  <c r="E3" i="16"/>
  <c r="U3" i="16" s="1"/>
  <c r="E2" i="16"/>
  <c r="F2" i="16" s="1"/>
  <c r="I2" i="16" s="1"/>
  <c r="V66" i="15"/>
  <c r="U66" i="15"/>
  <c r="H3" i="15"/>
  <c r="I3" i="15"/>
  <c r="U3" i="15"/>
  <c r="H4" i="15"/>
  <c r="I4" i="15"/>
  <c r="U4" i="15"/>
  <c r="H5" i="15"/>
  <c r="I5" i="15"/>
  <c r="U5" i="15"/>
  <c r="H6" i="15"/>
  <c r="I6" i="15"/>
  <c r="U6" i="15"/>
  <c r="H7" i="15"/>
  <c r="I7" i="15"/>
  <c r="U7" i="15"/>
  <c r="H8" i="15"/>
  <c r="I8" i="15"/>
  <c r="U8" i="15"/>
  <c r="H9" i="15"/>
  <c r="I9" i="15"/>
  <c r="U9" i="15"/>
  <c r="H10" i="15"/>
  <c r="I10" i="15"/>
  <c r="U10" i="15"/>
  <c r="H11" i="15"/>
  <c r="I11" i="15"/>
  <c r="U11" i="15"/>
  <c r="H12" i="15"/>
  <c r="I12" i="15"/>
  <c r="U12" i="15"/>
  <c r="H13" i="15"/>
  <c r="I13" i="15"/>
  <c r="U13" i="15"/>
  <c r="H14" i="15"/>
  <c r="I14" i="15"/>
  <c r="U14" i="15"/>
  <c r="H15" i="15"/>
  <c r="I15" i="15"/>
  <c r="U15" i="15"/>
  <c r="H16" i="15"/>
  <c r="I16" i="15"/>
  <c r="U16" i="15"/>
  <c r="H17" i="15"/>
  <c r="I17" i="15"/>
  <c r="U17" i="15"/>
  <c r="H18" i="15"/>
  <c r="I18" i="15"/>
  <c r="U18" i="15"/>
  <c r="H19" i="15"/>
  <c r="I19" i="15"/>
  <c r="U19" i="15"/>
  <c r="H20" i="15"/>
  <c r="I20" i="15"/>
  <c r="U20" i="15"/>
  <c r="H21" i="15"/>
  <c r="I21" i="15"/>
  <c r="U21" i="15"/>
  <c r="H22" i="15"/>
  <c r="I22" i="15"/>
  <c r="P22" i="15" s="1"/>
  <c r="J22" i="15"/>
  <c r="U22" i="15"/>
  <c r="V22" i="15"/>
  <c r="H23" i="15"/>
  <c r="I23" i="15"/>
  <c r="J23" i="15"/>
  <c r="V23" i="15" s="1"/>
  <c r="P23" i="15"/>
  <c r="U23" i="15"/>
  <c r="H24" i="15"/>
  <c r="J24" i="15" s="1"/>
  <c r="I24" i="15"/>
  <c r="U24" i="15"/>
  <c r="H25" i="15"/>
  <c r="I25" i="15"/>
  <c r="U25" i="15"/>
  <c r="H26" i="15"/>
  <c r="I26" i="15"/>
  <c r="P26" i="15" s="1"/>
  <c r="J26" i="15"/>
  <c r="U26" i="15"/>
  <c r="V26" i="15"/>
  <c r="H27" i="15"/>
  <c r="I27" i="15"/>
  <c r="J27" i="15"/>
  <c r="V27" i="15" s="1"/>
  <c r="P27" i="15"/>
  <c r="U27" i="15"/>
  <c r="H28" i="15"/>
  <c r="J28" i="15" s="1"/>
  <c r="I28" i="15"/>
  <c r="U28" i="15"/>
  <c r="H29" i="15"/>
  <c r="I29" i="15"/>
  <c r="U29" i="15"/>
  <c r="H30" i="15"/>
  <c r="I30" i="15"/>
  <c r="P30" i="15" s="1"/>
  <c r="J30" i="15"/>
  <c r="U30" i="15"/>
  <c r="V30" i="15"/>
  <c r="H31" i="15"/>
  <c r="I31" i="15"/>
  <c r="J31" i="15"/>
  <c r="V31" i="15" s="1"/>
  <c r="P31" i="15"/>
  <c r="U31" i="15"/>
  <c r="H32" i="15"/>
  <c r="J32" i="15" s="1"/>
  <c r="P32" i="15" s="1"/>
  <c r="I32" i="15"/>
  <c r="U32" i="15"/>
  <c r="H33" i="15"/>
  <c r="I33" i="15"/>
  <c r="U33" i="15"/>
  <c r="H34" i="15"/>
  <c r="I34" i="15"/>
  <c r="P34" i="15" s="1"/>
  <c r="J34" i="15"/>
  <c r="U34" i="15"/>
  <c r="V34" i="15"/>
  <c r="H35" i="15"/>
  <c r="I35" i="15"/>
  <c r="J35" i="15"/>
  <c r="V35" i="15" s="1"/>
  <c r="P35" i="15"/>
  <c r="U35" i="15"/>
  <c r="H36" i="15"/>
  <c r="J36" i="15" s="1"/>
  <c r="P36" i="15" s="1"/>
  <c r="I36" i="15"/>
  <c r="U36" i="15"/>
  <c r="V36" i="15"/>
  <c r="H37" i="15"/>
  <c r="I37" i="15"/>
  <c r="U37" i="15"/>
  <c r="H38" i="15"/>
  <c r="I38" i="15"/>
  <c r="P38" i="15" s="1"/>
  <c r="J38" i="15"/>
  <c r="U38" i="15"/>
  <c r="V38" i="15"/>
  <c r="H39" i="15"/>
  <c r="I39" i="15"/>
  <c r="J39" i="15"/>
  <c r="P39" i="15"/>
  <c r="U39" i="15"/>
  <c r="V39" i="15"/>
  <c r="H40" i="15"/>
  <c r="I40" i="15"/>
  <c r="U40" i="15"/>
  <c r="H41" i="15"/>
  <c r="I41" i="15"/>
  <c r="J41" i="15"/>
  <c r="V41" i="15" s="1"/>
  <c r="P41" i="15"/>
  <c r="U41" i="15"/>
  <c r="H42" i="15"/>
  <c r="I42" i="15"/>
  <c r="P42" i="15" s="1"/>
  <c r="J42" i="15"/>
  <c r="U42" i="15"/>
  <c r="V42" i="15"/>
  <c r="H43" i="15"/>
  <c r="I43" i="15"/>
  <c r="J43" i="15"/>
  <c r="P43" i="15"/>
  <c r="U43" i="15"/>
  <c r="V43" i="15"/>
  <c r="H44" i="15"/>
  <c r="I44" i="15"/>
  <c r="J44" i="15"/>
  <c r="P44" i="15" s="1"/>
  <c r="K44" i="15"/>
  <c r="W44" i="15" s="1"/>
  <c r="Q44" i="15"/>
  <c r="U44" i="15"/>
  <c r="V44" i="15"/>
  <c r="H45" i="15"/>
  <c r="I45" i="15"/>
  <c r="J45" i="15"/>
  <c r="P45" i="15" s="1"/>
  <c r="K45" i="15"/>
  <c r="Q45" i="15"/>
  <c r="U45" i="15"/>
  <c r="V45" i="15"/>
  <c r="H46" i="15"/>
  <c r="I46" i="15"/>
  <c r="J46" i="15"/>
  <c r="P46" i="15" s="1"/>
  <c r="K46" i="15"/>
  <c r="Q46" i="15"/>
  <c r="U46" i="15"/>
  <c r="V46" i="15"/>
  <c r="H47" i="15"/>
  <c r="I47" i="15"/>
  <c r="J47" i="15"/>
  <c r="P47" i="15" s="1"/>
  <c r="K47" i="15"/>
  <c r="Q47" i="15"/>
  <c r="U47" i="15"/>
  <c r="V47" i="15"/>
  <c r="H48" i="15"/>
  <c r="I48" i="15"/>
  <c r="J48" i="15"/>
  <c r="P48" i="15" s="1"/>
  <c r="K48" i="15"/>
  <c r="Q48" i="15"/>
  <c r="U48" i="15"/>
  <c r="V48" i="15"/>
  <c r="H49" i="15"/>
  <c r="I49" i="15"/>
  <c r="J49" i="15"/>
  <c r="P49" i="15" s="1"/>
  <c r="K49" i="15"/>
  <c r="Q49" i="15"/>
  <c r="U49" i="15"/>
  <c r="V49" i="15"/>
  <c r="H50" i="15"/>
  <c r="I50" i="15"/>
  <c r="J50" i="15"/>
  <c r="P50" i="15" s="1"/>
  <c r="K50" i="15"/>
  <c r="Q50" i="15"/>
  <c r="U50" i="15"/>
  <c r="V50" i="15"/>
  <c r="H51" i="15"/>
  <c r="I51" i="15"/>
  <c r="J51" i="15"/>
  <c r="P51" i="15" s="1"/>
  <c r="K51" i="15"/>
  <c r="Q51" i="15"/>
  <c r="U51" i="15"/>
  <c r="V51" i="15"/>
  <c r="H52" i="15"/>
  <c r="I52" i="15"/>
  <c r="J52" i="15"/>
  <c r="P52" i="15" s="1"/>
  <c r="K52" i="15"/>
  <c r="Q52" i="15"/>
  <c r="U52" i="15"/>
  <c r="V52" i="15"/>
  <c r="H53" i="15"/>
  <c r="I53" i="15"/>
  <c r="J53" i="15"/>
  <c r="P53" i="15" s="1"/>
  <c r="K53" i="15"/>
  <c r="Q53" i="15"/>
  <c r="U53" i="15"/>
  <c r="V53" i="15"/>
  <c r="H54" i="15"/>
  <c r="I54" i="15"/>
  <c r="J54" i="15"/>
  <c r="P54" i="15" s="1"/>
  <c r="K54" i="15"/>
  <c r="Q54" i="15"/>
  <c r="U54" i="15"/>
  <c r="V54" i="15"/>
  <c r="H55" i="15"/>
  <c r="I55" i="15"/>
  <c r="J55" i="15"/>
  <c r="P55" i="15" s="1"/>
  <c r="K55" i="15"/>
  <c r="Q55" i="15"/>
  <c r="U55" i="15"/>
  <c r="V55" i="15"/>
  <c r="H56" i="15"/>
  <c r="I56" i="15"/>
  <c r="J56" i="15"/>
  <c r="P56" i="15" s="1"/>
  <c r="K56" i="15"/>
  <c r="Q56" i="15" s="1"/>
  <c r="U56" i="15"/>
  <c r="V56" i="15"/>
  <c r="H57" i="15"/>
  <c r="I57" i="15"/>
  <c r="J57" i="15"/>
  <c r="P57" i="15" s="1"/>
  <c r="K57" i="15"/>
  <c r="Q57" i="15"/>
  <c r="U57" i="15"/>
  <c r="V57" i="15"/>
  <c r="H58" i="15"/>
  <c r="I58" i="15"/>
  <c r="J58" i="15"/>
  <c r="P58" i="15" s="1"/>
  <c r="K58" i="15"/>
  <c r="Q58" i="15" s="1"/>
  <c r="U58" i="15"/>
  <c r="V58" i="15"/>
  <c r="H59" i="15"/>
  <c r="I59" i="15"/>
  <c r="J59" i="15"/>
  <c r="P59" i="15" s="1"/>
  <c r="K59" i="15"/>
  <c r="Q59" i="15"/>
  <c r="U59" i="15"/>
  <c r="V59" i="15"/>
  <c r="H60" i="15"/>
  <c r="I60" i="15"/>
  <c r="J60" i="15"/>
  <c r="P60" i="15" s="1"/>
  <c r="K60" i="15"/>
  <c r="Q60" i="15" s="1"/>
  <c r="U60" i="15"/>
  <c r="V60" i="15"/>
  <c r="H61" i="15"/>
  <c r="I61" i="15"/>
  <c r="J61" i="15"/>
  <c r="P61" i="15" s="1"/>
  <c r="K61" i="15"/>
  <c r="Q61" i="15"/>
  <c r="U61" i="15"/>
  <c r="V61" i="15"/>
  <c r="H62" i="15"/>
  <c r="I62" i="15"/>
  <c r="J62" i="15"/>
  <c r="P62" i="15" s="1"/>
  <c r="K62" i="15"/>
  <c r="Q62" i="15" s="1"/>
  <c r="U62" i="15"/>
  <c r="V62" i="15"/>
  <c r="H63" i="15"/>
  <c r="I63" i="15"/>
  <c r="J63" i="15"/>
  <c r="P63" i="15" s="1"/>
  <c r="K63" i="15"/>
  <c r="Q63" i="15"/>
  <c r="U63" i="15"/>
  <c r="V63" i="15"/>
  <c r="H64" i="15"/>
  <c r="I64" i="15"/>
  <c r="J64" i="15"/>
  <c r="P64" i="15" s="1"/>
  <c r="W64" i="15" s="1"/>
  <c r="K64" i="15"/>
  <c r="Q64" i="15" s="1"/>
  <c r="U64" i="15"/>
  <c r="H65" i="15"/>
  <c r="I65" i="15"/>
  <c r="J65" i="15"/>
  <c r="U65" i="15"/>
  <c r="V65" i="15"/>
  <c r="E3" i="15"/>
  <c r="F3" i="15"/>
  <c r="E4" i="15"/>
  <c r="F4" i="15"/>
  <c r="E5" i="15"/>
  <c r="F5" i="15"/>
  <c r="E6" i="15"/>
  <c r="F6" i="15"/>
  <c r="E7" i="15"/>
  <c r="F7" i="15"/>
  <c r="E8" i="15"/>
  <c r="F8" i="15"/>
  <c r="E9" i="15"/>
  <c r="F9" i="15"/>
  <c r="E10" i="15"/>
  <c r="F10" i="15"/>
  <c r="E11" i="15"/>
  <c r="F11" i="15"/>
  <c r="E12" i="15"/>
  <c r="F12" i="15"/>
  <c r="E13" i="15"/>
  <c r="F13" i="15"/>
  <c r="E14" i="15"/>
  <c r="F14" i="15"/>
  <c r="E15" i="15"/>
  <c r="F15" i="15"/>
  <c r="E16" i="15"/>
  <c r="F16" i="15"/>
  <c r="E17" i="15"/>
  <c r="F17" i="15"/>
  <c r="E18" i="15"/>
  <c r="F18" i="15"/>
  <c r="E19" i="15"/>
  <c r="F19" i="15"/>
  <c r="E20" i="15"/>
  <c r="F20" i="15"/>
  <c r="E21" i="15"/>
  <c r="F21" i="15"/>
  <c r="E22" i="15"/>
  <c r="F22" i="15"/>
  <c r="E23" i="15"/>
  <c r="F23" i="15"/>
  <c r="E24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1" i="15"/>
  <c r="F31" i="15"/>
  <c r="E32" i="15"/>
  <c r="F32" i="15"/>
  <c r="E33" i="15"/>
  <c r="F33" i="15"/>
  <c r="E34" i="15"/>
  <c r="F34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E41" i="15"/>
  <c r="F41" i="15"/>
  <c r="E42" i="15"/>
  <c r="F42" i="15"/>
  <c r="E43" i="15"/>
  <c r="F43" i="15"/>
  <c r="E44" i="15"/>
  <c r="F44" i="15"/>
  <c r="E45" i="15"/>
  <c r="F45" i="15"/>
  <c r="E46" i="15"/>
  <c r="F46" i="15"/>
  <c r="E47" i="15"/>
  <c r="F47" i="15"/>
  <c r="E48" i="15"/>
  <c r="F48" i="15"/>
  <c r="E49" i="15"/>
  <c r="F49" i="15"/>
  <c r="E50" i="15"/>
  <c r="F50" i="15"/>
  <c r="E51" i="15"/>
  <c r="F51" i="15"/>
  <c r="E52" i="15"/>
  <c r="F52" i="15"/>
  <c r="E53" i="15"/>
  <c r="F53" i="15"/>
  <c r="E54" i="15"/>
  <c r="F54" i="15"/>
  <c r="E55" i="15"/>
  <c r="F55" i="15"/>
  <c r="E56" i="15"/>
  <c r="F56" i="15"/>
  <c r="E57" i="15"/>
  <c r="F57" i="15"/>
  <c r="E58" i="15"/>
  <c r="F58" i="15"/>
  <c r="E59" i="15"/>
  <c r="F59" i="15"/>
  <c r="E60" i="15"/>
  <c r="F60" i="15"/>
  <c r="E61" i="15"/>
  <c r="F61" i="15"/>
  <c r="E62" i="15"/>
  <c r="F62" i="15"/>
  <c r="E63" i="15"/>
  <c r="F63" i="15"/>
  <c r="E64" i="15"/>
  <c r="F64" i="15"/>
  <c r="E65" i="15"/>
  <c r="F65" i="15"/>
  <c r="U2" i="15"/>
  <c r="I2" i="15"/>
  <c r="H2" i="15"/>
  <c r="F2" i="15"/>
  <c r="E2" i="15"/>
  <c r="C9" i="23"/>
  <c r="C7" i="19"/>
  <c r="C8" i="18"/>
  <c r="U8" i="18" s="1"/>
  <c r="D56" i="17"/>
  <c r="C66" i="16"/>
  <c r="C66" i="15"/>
  <c r="K6" i="26" l="1"/>
  <c r="Q6" i="26" s="1"/>
  <c r="W6" i="26"/>
  <c r="K12" i="26"/>
  <c r="Q12" i="26" s="1"/>
  <c r="M11" i="26"/>
  <c r="S11" i="26" s="1"/>
  <c r="Y11" i="26"/>
  <c r="L7" i="26"/>
  <c r="R7" i="26" s="1"/>
  <c r="K4" i="26"/>
  <c r="Q4" i="26" s="1"/>
  <c r="W14" i="26"/>
  <c r="V6" i="26"/>
  <c r="J15" i="26"/>
  <c r="P2" i="26"/>
  <c r="N3" i="26"/>
  <c r="Z3" i="26" s="1"/>
  <c r="N5" i="26"/>
  <c r="Z5" i="26" s="1"/>
  <c r="K8" i="26"/>
  <c r="Q8" i="26" s="1"/>
  <c r="L14" i="26"/>
  <c r="R14" i="26" s="1"/>
  <c r="K10" i="26"/>
  <c r="Q10" i="26" s="1"/>
  <c r="W10" i="26"/>
  <c r="L13" i="26"/>
  <c r="R13" i="26" s="1"/>
  <c r="L9" i="26"/>
  <c r="R9" i="26" s="1"/>
  <c r="V15" i="26"/>
  <c r="Y3" i="26"/>
  <c r="Y5" i="26"/>
  <c r="V8" i="26"/>
  <c r="I2" i="23"/>
  <c r="I9" i="23" s="1"/>
  <c r="F9" i="23"/>
  <c r="J9" i="23"/>
  <c r="J8" i="18"/>
  <c r="F8" i="18"/>
  <c r="I2" i="18"/>
  <c r="I8" i="18" s="1"/>
  <c r="O2" i="25"/>
  <c r="U2" i="25"/>
  <c r="U2" i="24"/>
  <c r="O2" i="24"/>
  <c r="P8" i="23"/>
  <c r="V8" i="23"/>
  <c r="V6" i="23"/>
  <c r="P6" i="23"/>
  <c r="P4" i="23"/>
  <c r="V4" i="23"/>
  <c r="P2" i="23"/>
  <c r="V2" i="23"/>
  <c r="P7" i="23"/>
  <c r="V7" i="23"/>
  <c r="V5" i="23"/>
  <c r="P5" i="23"/>
  <c r="P3" i="23"/>
  <c r="V3" i="23"/>
  <c r="O2" i="22"/>
  <c r="U2" i="22"/>
  <c r="U2" i="21"/>
  <c r="O2" i="21"/>
  <c r="N30" i="20"/>
  <c r="T30" i="20" s="1"/>
  <c r="N26" i="20"/>
  <c r="T26" i="20" s="1"/>
  <c r="N21" i="20"/>
  <c r="T21" i="20" s="1"/>
  <c r="N15" i="20"/>
  <c r="T15" i="20" s="1"/>
  <c r="Z15" i="20"/>
  <c r="N49" i="20"/>
  <c r="T49" i="20" s="1"/>
  <c r="N25" i="20"/>
  <c r="T25" i="20" s="1"/>
  <c r="N23" i="20"/>
  <c r="T23" i="20" s="1"/>
  <c r="N17" i="20"/>
  <c r="T17" i="20" s="1"/>
  <c r="N13" i="20"/>
  <c r="T13" i="20" s="1"/>
  <c r="Z22" i="20"/>
  <c r="N22" i="20"/>
  <c r="T22" i="20" s="1"/>
  <c r="V64" i="20"/>
  <c r="P64" i="20"/>
  <c r="V65" i="20"/>
  <c r="P65" i="20"/>
  <c r="X33" i="20"/>
  <c r="M28" i="20"/>
  <c r="S28" i="20" s="1"/>
  <c r="M39" i="20"/>
  <c r="S39" i="20" s="1"/>
  <c r="M31" i="20"/>
  <c r="S31" i="20" s="1"/>
  <c r="X47" i="20"/>
  <c r="Y42" i="20"/>
  <c r="M42" i="20"/>
  <c r="S42" i="20" s="1"/>
  <c r="X31" i="20"/>
  <c r="K24" i="20"/>
  <c r="Q24" i="20" s="1"/>
  <c r="W24" i="20"/>
  <c r="X17" i="20"/>
  <c r="X42" i="20"/>
  <c r="X46" i="20"/>
  <c r="X32" i="20"/>
  <c r="K18" i="20"/>
  <c r="Q18" i="20" s="1"/>
  <c r="W18" i="20"/>
  <c r="X14" i="20"/>
  <c r="K10" i="20"/>
  <c r="Q10" i="20" s="1"/>
  <c r="K6" i="20"/>
  <c r="Q6" i="20" s="1"/>
  <c r="M2" i="20"/>
  <c r="S2" i="20" s="1"/>
  <c r="X16" i="20"/>
  <c r="V60" i="20"/>
  <c r="P60" i="20"/>
  <c r="V61" i="20"/>
  <c r="P61" i="20"/>
  <c r="Y23" i="20"/>
  <c r="Y15" i="20"/>
  <c r="V58" i="20"/>
  <c r="P58" i="20"/>
  <c r="V50" i="20"/>
  <c r="P50" i="20"/>
  <c r="M41" i="20"/>
  <c r="S41" i="20" s="1"/>
  <c r="M33" i="20"/>
  <c r="S33" i="20" s="1"/>
  <c r="M44" i="20"/>
  <c r="S44" i="20" s="1"/>
  <c r="X37" i="20"/>
  <c r="Y32" i="20"/>
  <c r="M32" i="20"/>
  <c r="S32" i="20" s="1"/>
  <c r="Y43" i="20"/>
  <c r="M43" i="20"/>
  <c r="S43" i="20" s="1"/>
  <c r="V63" i="20"/>
  <c r="P63" i="20"/>
  <c r="V55" i="20"/>
  <c r="P55" i="20"/>
  <c r="M46" i="20"/>
  <c r="S46" i="20" s="1"/>
  <c r="X35" i="20"/>
  <c r="X49" i="20"/>
  <c r="X30" i="20"/>
  <c r="M16" i="20"/>
  <c r="S16" i="20" s="1"/>
  <c r="X41" i="20"/>
  <c r="X28" i="20"/>
  <c r="X45" i="20"/>
  <c r="K9" i="20"/>
  <c r="Q9" i="20" s="1"/>
  <c r="K5" i="20"/>
  <c r="Q5" i="20" s="1"/>
  <c r="X12" i="20"/>
  <c r="V56" i="20"/>
  <c r="P56" i="20"/>
  <c r="V57" i="20"/>
  <c r="P57" i="20"/>
  <c r="Y30" i="20"/>
  <c r="Y26" i="20"/>
  <c r="Y22" i="20"/>
  <c r="Y36" i="20"/>
  <c r="M36" i="20"/>
  <c r="S36" i="20" s="1"/>
  <c r="X25" i="20"/>
  <c r="M47" i="20"/>
  <c r="S47" i="20" s="1"/>
  <c r="Y35" i="20"/>
  <c r="M35" i="20"/>
  <c r="S35" i="20" s="1"/>
  <c r="M27" i="20"/>
  <c r="S27" i="20" s="1"/>
  <c r="M19" i="20"/>
  <c r="S19" i="20" s="1"/>
  <c r="X39" i="20"/>
  <c r="M34" i="20"/>
  <c r="S34" i="20" s="1"/>
  <c r="X48" i="20"/>
  <c r="X26" i="20"/>
  <c r="X21" i="20"/>
  <c r="X13" i="20"/>
  <c r="K20" i="20"/>
  <c r="Q20" i="20" s="1"/>
  <c r="W20" i="20"/>
  <c r="X40" i="20"/>
  <c r="X22" i="20"/>
  <c r="X15" i="20"/>
  <c r="X44" i="20"/>
  <c r="K8" i="20"/>
  <c r="Q8" i="20" s="1"/>
  <c r="K4" i="20"/>
  <c r="Q4" i="20" s="1"/>
  <c r="W14" i="20"/>
  <c r="X2" i="20"/>
  <c r="V52" i="20"/>
  <c r="P52" i="20"/>
  <c r="V53" i="20"/>
  <c r="P53" i="20"/>
  <c r="Y49" i="20"/>
  <c r="Y29" i="20"/>
  <c r="Y25" i="20"/>
  <c r="Y21" i="20"/>
  <c r="Y17" i="20"/>
  <c r="Y13" i="20"/>
  <c r="V62" i="20"/>
  <c r="P62" i="20"/>
  <c r="V54" i="20"/>
  <c r="P54" i="20"/>
  <c r="M45" i="20"/>
  <c r="S45" i="20" s="1"/>
  <c r="M37" i="20"/>
  <c r="S37" i="20" s="1"/>
  <c r="M29" i="20"/>
  <c r="S29" i="20" s="1"/>
  <c r="M48" i="20"/>
  <c r="S48" i="20" s="1"/>
  <c r="M40" i="20"/>
  <c r="S40" i="20" s="1"/>
  <c r="X29" i="20"/>
  <c r="V59" i="20"/>
  <c r="P59" i="20"/>
  <c r="V51" i="20"/>
  <c r="P51" i="20"/>
  <c r="X43" i="20"/>
  <c r="M38" i="20"/>
  <c r="S38" i="20" s="1"/>
  <c r="X27" i="20"/>
  <c r="X38" i="20"/>
  <c r="M12" i="20"/>
  <c r="S12" i="20" s="1"/>
  <c r="X19" i="20"/>
  <c r="X36" i="20"/>
  <c r="M14" i="20"/>
  <c r="S14" i="20" s="1"/>
  <c r="X23" i="20"/>
  <c r="K11" i="20"/>
  <c r="Q11" i="20" s="1"/>
  <c r="K7" i="20"/>
  <c r="Q7" i="20" s="1"/>
  <c r="K3" i="20"/>
  <c r="Q3" i="20" s="1"/>
  <c r="U7" i="19"/>
  <c r="V4" i="19"/>
  <c r="P4" i="19"/>
  <c r="V6" i="19"/>
  <c r="P6" i="19"/>
  <c r="V2" i="19"/>
  <c r="P2" i="19"/>
  <c r="V7" i="19"/>
  <c r="V5" i="19"/>
  <c r="P5" i="19"/>
  <c r="V3" i="19"/>
  <c r="P3" i="19"/>
  <c r="P7" i="18"/>
  <c r="V7" i="18"/>
  <c r="P5" i="18"/>
  <c r="V5" i="18"/>
  <c r="V8" i="18"/>
  <c r="V6" i="18"/>
  <c r="P6" i="18"/>
  <c r="V4" i="18"/>
  <c r="P4" i="18"/>
  <c r="V2" i="18"/>
  <c r="P2" i="18"/>
  <c r="P8" i="18" s="1"/>
  <c r="P3" i="18"/>
  <c r="V3" i="18"/>
  <c r="Q51" i="17"/>
  <c r="W51" i="17"/>
  <c r="V12" i="17"/>
  <c r="V16" i="17"/>
  <c r="V36" i="17"/>
  <c r="V48" i="17"/>
  <c r="V3" i="17"/>
  <c r="V7" i="17"/>
  <c r="V11" i="17"/>
  <c r="V15" i="17"/>
  <c r="V19" i="17"/>
  <c r="V23" i="17"/>
  <c r="V27" i="17"/>
  <c r="V31" i="17"/>
  <c r="V35" i="17"/>
  <c r="V39" i="17"/>
  <c r="V47" i="17"/>
  <c r="V28" i="17"/>
  <c r="V2" i="17"/>
  <c r="V6" i="17"/>
  <c r="V10" i="17"/>
  <c r="V14" i="17"/>
  <c r="V18" i="17"/>
  <c r="V22" i="17"/>
  <c r="V26" i="17"/>
  <c r="V30" i="17"/>
  <c r="V34" i="17"/>
  <c r="V38" i="17"/>
  <c r="V44" i="17"/>
  <c r="V45" i="17"/>
  <c r="V46" i="17"/>
  <c r="V55" i="17"/>
  <c r="V4" i="17"/>
  <c r="V8" i="17"/>
  <c r="V20" i="17"/>
  <c r="V24" i="17"/>
  <c r="V32" i="17"/>
  <c r="V40" i="17"/>
  <c r="V5" i="17"/>
  <c r="V9" i="17"/>
  <c r="V13" i="17"/>
  <c r="V17" i="17"/>
  <c r="V21" i="17"/>
  <c r="V25" i="17"/>
  <c r="V29" i="17"/>
  <c r="V33" i="17"/>
  <c r="V37" i="17"/>
  <c r="V41" i="17"/>
  <c r="V42" i="17"/>
  <c r="V43" i="17"/>
  <c r="V49" i="17"/>
  <c r="V50" i="17"/>
  <c r="V51" i="17"/>
  <c r="V52" i="17"/>
  <c r="V53" i="17"/>
  <c r="V54" i="17"/>
  <c r="K3" i="17"/>
  <c r="K44" i="17"/>
  <c r="K2" i="17"/>
  <c r="K6" i="17"/>
  <c r="K7" i="17"/>
  <c r="K10" i="17"/>
  <c r="K14" i="17"/>
  <c r="K18" i="17"/>
  <c r="K22" i="17"/>
  <c r="Q43" i="17"/>
  <c r="L43" i="17" s="1"/>
  <c r="R43" i="17" s="1"/>
  <c r="W43" i="17"/>
  <c r="K4" i="17"/>
  <c r="K55" i="17"/>
  <c r="K5" i="17"/>
  <c r="K9" i="17"/>
  <c r="K13" i="17"/>
  <c r="K17" i="17"/>
  <c r="K21" i="17"/>
  <c r="K36" i="17"/>
  <c r="K47" i="17"/>
  <c r="K8" i="17"/>
  <c r="K12" i="17"/>
  <c r="K16" i="17"/>
  <c r="K20" i="17"/>
  <c r="K24" i="17"/>
  <c r="K25" i="17"/>
  <c r="K26" i="17"/>
  <c r="K28" i="17"/>
  <c r="K29" i="17"/>
  <c r="K30" i="17"/>
  <c r="K32" i="17"/>
  <c r="K33" i="17"/>
  <c r="K39" i="17"/>
  <c r="K11" i="17"/>
  <c r="K15" i="17"/>
  <c r="K19" i="17"/>
  <c r="K52" i="17"/>
  <c r="K23" i="17"/>
  <c r="K27" i="17"/>
  <c r="K31" i="17"/>
  <c r="K35" i="17"/>
  <c r="K41" i="17"/>
  <c r="Q46" i="17"/>
  <c r="K49" i="17"/>
  <c r="Q54" i="17"/>
  <c r="K34" i="17"/>
  <c r="K38" i="17"/>
  <c r="K40" i="17"/>
  <c r="K48" i="17"/>
  <c r="L51" i="17"/>
  <c r="R51" i="17" s="1"/>
  <c r="K37" i="17"/>
  <c r="Q42" i="17"/>
  <c r="Q45" i="17"/>
  <c r="Q50" i="17"/>
  <c r="Q53" i="17"/>
  <c r="V7" i="16"/>
  <c r="V15" i="16"/>
  <c r="P18" i="16"/>
  <c r="K18" i="16" s="1"/>
  <c r="Q18" i="16" s="1"/>
  <c r="V3" i="16"/>
  <c r="V11" i="16"/>
  <c r="V19" i="16"/>
  <c r="V20" i="16"/>
  <c r="P20" i="16"/>
  <c r="U62" i="16"/>
  <c r="F7" i="16"/>
  <c r="I7" i="16" s="1"/>
  <c r="P7" i="16" s="1"/>
  <c r="K7" i="16" s="1"/>
  <c r="Q7" i="16" s="1"/>
  <c r="F15" i="16"/>
  <c r="I15" i="16" s="1"/>
  <c r="P15" i="16" s="1"/>
  <c r="F31" i="16"/>
  <c r="I31" i="16" s="1"/>
  <c r="F36" i="16"/>
  <c r="I36" i="16" s="1"/>
  <c r="F38" i="16"/>
  <c r="I38" i="16" s="1"/>
  <c r="F40" i="16"/>
  <c r="I40" i="16" s="1"/>
  <c r="F42" i="16"/>
  <c r="I42" i="16" s="1"/>
  <c r="F44" i="16"/>
  <c r="I44" i="16" s="1"/>
  <c r="F46" i="16"/>
  <c r="I46" i="16" s="1"/>
  <c r="F48" i="16"/>
  <c r="I48" i="16" s="1"/>
  <c r="F50" i="16"/>
  <c r="I50" i="16" s="1"/>
  <c r="F52" i="16"/>
  <c r="I52" i="16" s="1"/>
  <c r="F54" i="16"/>
  <c r="I54" i="16" s="1"/>
  <c r="F56" i="16"/>
  <c r="I56" i="16" s="1"/>
  <c r="F58" i="16"/>
  <c r="I58" i="16" s="1"/>
  <c r="F60" i="16"/>
  <c r="I60" i="16" s="1"/>
  <c r="F64" i="16"/>
  <c r="I64" i="16" s="1"/>
  <c r="U4" i="16"/>
  <c r="P9" i="16"/>
  <c r="U12" i="16"/>
  <c r="P17" i="16"/>
  <c r="U20" i="16"/>
  <c r="U21" i="16"/>
  <c r="U29" i="16"/>
  <c r="F5" i="16"/>
  <c r="I5" i="16" s="1"/>
  <c r="P5" i="16" s="1"/>
  <c r="F13" i="16"/>
  <c r="I13" i="16" s="1"/>
  <c r="P13" i="16" s="1"/>
  <c r="U24" i="16"/>
  <c r="U28" i="16"/>
  <c r="U32" i="16"/>
  <c r="F23" i="16"/>
  <c r="I23" i="16" s="1"/>
  <c r="F3" i="16"/>
  <c r="I3" i="16" s="1"/>
  <c r="P3" i="16" s="1"/>
  <c r="F11" i="16"/>
  <c r="I11" i="16" s="1"/>
  <c r="P11" i="16" s="1"/>
  <c r="F19" i="16"/>
  <c r="I19" i="16" s="1"/>
  <c r="P19" i="16" s="1"/>
  <c r="F27" i="16"/>
  <c r="I27" i="16" s="1"/>
  <c r="F35" i="16"/>
  <c r="I35" i="16" s="1"/>
  <c r="F39" i="16"/>
  <c r="I39" i="16" s="1"/>
  <c r="F43" i="16"/>
  <c r="I43" i="16" s="1"/>
  <c r="F47" i="16"/>
  <c r="I47" i="16" s="1"/>
  <c r="F51" i="16"/>
  <c r="I51" i="16" s="1"/>
  <c r="F55" i="16"/>
  <c r="I55" i="16" s="1"/>
  <c r="F59" i="16"/>
  <c r="I59" i="16" s="1"/>
  <c r="F63" i="16"/>
  <c r="I63" i="16" s="1"/>
  <c r="U2" i="16"/>
  <c r="J4" i="16"/>
  <c r="U6" i="16"/>
  <c r="J8" i="16"/>
  <c r="U10" i="16"/>
  <c r="J12" i="16"/>
  <c r="U14" i="16"/>
  <c r="J16" i="16"/>
  <c r="U18" i="16"/>
  <c r="P2" i="16"/>
  <c r="J28" i="16"/>
  <c r="J36" i="16"/>
  <c r="K6" i="16"/>
  <c r="Q6" i="16" s="1"/>
  <c r="J21" i="16"/>
  <c r="J22" i="16"/>
  <c r="J59" i="16"/>
  <c r="V5" i="16"/>
  <c r="V9" i="16"/>
  <c r="L10" i="16"/>
  <c r="R10" i="16" s="1"/>
  <c r="V13" i="16"/>
  <c r="L14" i="16"/>
  <c r="R14" i="16" s="1"/>
  <c r="V17" i="16"/>
  <c r="L18" i="16"/>
  <c r="R18" i="16" s="1"/>
  <c r="J24" i="16"/>
  <c r="J32" i="16"/>
  <c r="W10" i="16"/>
  <c r="W14" i="16"/>
  <c r="J30" i="16"/>
  <c r="V2" i="16"/>
  <c r="V6" i="16"/>
  <c r="V10" i="16"/>
  <c r="V14" i="16"/>
  <c r="V18" i="16"/>
  <c r="J26" i="16"/>
  <c r="J34" i="16"/>
  <c r="J63" i="16"/>
  <c r="J38" i="16"/>
  <c r="J40" i="16"/>
  <c r="J42" i="16"/>
  <c r="J44" i="16"/>
  <c r="J46" i="16"/>
  <c r="J48" i="16"/>
  <c r="J50" i="16"/>
  <c r="K20" i="16"/>
  <c r="Q20" i="16" s="1"/>
  <c r="J52" i="16"/>
  <c r="J23" i="16"/>
  <c r="J25" i="16"/>
  <c r="J27" i="16"/>
  <c r="J29" i="16"/>
  <c r="J31" i="16"/>
  <c r="J33" i="16"/>
  <c r="J35" i="16"/>
  <c r="J37" i="16"/>
  <c r="J39" i="16"/>
  <c r="J41" i="16"/>
  <c r="J43" i="16"/>
  <c r="J45" i="16"/>
  <c r="J47" i="16"/>
  <c r="J49" i="16"/>
  <c r="J54" i="16"/>
  <c r="J58" i="16"/>
  <c r="J62" i="16"/>
  <c r="J51" i="16"/>
  <c r="J53" i="16"/>
  <c r="J55" i="16"/>
  <c r="J57" i="16"/>
  <c r="J61" i="16"/>
  <c r="J65" i="16"/>
  <c r="J56" i="16"/>
  <c r="J60" i="16"/>
  <c r="J64" i="16"/>
  <c r="L64" i="15"/>
  <c r="R64" i="15" s="1"/>
  <c r="L62" i="15"/>
  <c r="R62" i="15" s="1"/>
  <c r="X62" i="15"/>
  <c r="L56" i="15"/>
  <c r="R56" i="15" s="1"/>
  <c r="L60" i="15"/>
  <c r="R60" i="15" s="1"/>
  <c r="L58" i="15"/>
  <c r="R58" i="15" s="1"/>
  <c r="X58" i="15"/>
  <c r="L63" i="15"/>
  <c r="R63" i="15" s="1"/>
  <c r="W62" i="15"/>
  <c r="W60" i="15"/>
  <c r="W58" i="15"/>
  <c r="W56" i="15"/>
  <c r="L54" i="15"/>
  <c r="R54" i="15" s="1"/>
  <c r="X54" i="15"/>
  <c r="L53" i="15"/>
  <c r="R53" i="15" s="1"/>
  <c r="L52" i="15"/>
  <c r="R52" i="15" s="1"/>
  <c r="X52" i="15"/>
  <c r="L51" i="15"/>
  <c r="R51" i="15" s="1"/>
  <c r="L50" i="15"/>
  <c r="R50" i="15" s="1"/>
  <c r="X50" i="15"/>
  <c r="L49" i="15"/>
  <c r="R49" i="15" s="1"/>
  <c r="L48" i="15"/>
  <c r="R48" i="15" s="1"/>
  <c r="X48" i="15"/>
  <c r="L47" i="15"/>
  <c r="R47" i="15" s="1"/>
  <c r="L46" i="15"/>
  <c r="R46" i="15" s="1"/>
  <c r="X46" i="15"/>
  <c r="L45" i="15"/>
  <c r="R45" i="15" s="1"/>
  <c r="L44" i="15"/>
  <c r="R44" i="15" s="1"/>
  <c r="X44" i="15"/>
  <c r="V64" i="15"/>
  <c r="P28" i="15"/>
  <c r="V28" i="15"/>
  <c r="P24" i="15"/>
  <c r="V24" i="15"/>
  <c r="P65" i="15"/>
  <c r="W63" i="15"/>
  <c r="W61" i="15"/>
  <c r="W59" i="15"/>
  <c r="W57" i="15"/>
  <c r="W55" i="15"/>
  <c r="W54" i="15"/>
  <c r="W53" i="15"/>
  <c r="W52" i="15"/>
  <c r="W51" i="15"/>
  <c r="W50" i="15"/>
  <c r="W49" i="15"/>
  <c r="W48" i="15"/>
  <c r="W47" i="15"/>
  <c r="W46" i="15"/>
  <c r="W45" i="15"/>
  <c r="L61" i="15"/>
  <c r="R61" i="15" s="1"/>
  <c r="X61" i="15"/>
  <c r="L59" i="15"/>
  <c r="R59" i="15" s="1"/>
  <c r="L57" i="15"/>
  <c r="R57" i="15" s="1"/>
  <c r="X57" i="15"/>
  <c r="L55" i="15"/>
  <c r="R55" i="15" s="1"/>
  <c r="K43" i="15"/>
  <c r="Q43" i="15" s="1"/>
  <c r="K41" i="15"/>
  <c r="Q41" i="15" s="1"/>
  <c r="L41" i="15"/>
  <c r="R41" i="15" s="1"/>
  <c r="J40" i="15"/>
  <c r="K39" i="15"/>
  <c r="Q39" i="15" s="1"/>
  <c r="L39" i="15" s="1"/>
  <c r="R39" i="15" s="1"/>
  <c r="W36" i="15"/>
  <c r="J33" i="15"/>
  <c r="L43" i="15"/>
  <c r="R43" i="15" s="1"/>
  <c r="M41" i="15"/>
  <c r="S41" i="15" s="1"/>
  <c r="W34" i="15"/>
  <c r="V32" i="15"/>
  <c r="J37" i="15"/>
  <c r="W23" i="15"/>
  <c r="K42" i="15"/>
  <c r="Q42" i="15" s="1"/>
  <c r="K38" i="15"/>
  <c r="Q38" i="15" s="1"/>
  <c r="K34" i="15"/>
  <c r="Q34" i="15" s="1"/>
  <c r="K30" i="15"/>
  <c r="Q30" i="15" s="1"/>
  <c r="K26" i="15"/>
  <c r="Q26" i="15" s="1"/>
  <c r="K22" i="15"/>
  <c r="Q22" i="15" s="1"/>
  <c r="J20" i="15"/>
  <c r="K35" i="15"/>
  <c r="Q35" i="15" s="1"/>
  <c r="K31" i="15"/>
  <c r="Q31" i="15" s="1"/>
  <c r="L31" i="15" s="1"/>
  <c r="R31" i="15" s="1"/>
  <c r="J29" i="15"/>
  <c r="K27" i="15"/>
  <c r="Q27" i="15" s="1"/>
  <c r="J25" i="15"/>
  <c r="K23" i="15"/>
  <c r="Q23" i="15" s="1"/>
  <c r="J21" i="15"/>
  <c r="K36" i="15"/>
  <c r="Q36" i="15" s="1"/>
  <c r="L35" i="15"/>
  <c r="R35" i="15" s="1"/>
  <c r="K32" i="15"/>
  <c r="Q32" i="15" s="1"/>
  <c r="K28" i="15"/>
  <c r="Q28" i="15" s="1"/>
  <c r="K24" i="15"/>
  <c r="Q24" i="15" s="1"/>
  <c r="L23" i="15"/>
  <c r="R23" i="15" s="1"/>
  <c r="J19" i="15"/>
  <c r="J18" i="15"/>
  <c r="J16" i="15"/>
  <c r="J15" i="15"/>
  <c r="J14" i="15"/>
  <c r="J12" i="15"/>
  <c r="J11" i="15"/>
  <c r="J10" i="15"/>
  <c r="J8" i="15"/>
  <c r="J7" i="15"/>
  <c r="J6" i="15"/>
  <c r="J4" i="15"/>
  <c r="J3" i="15"/>
  <c r="J17" i="15"/>
  <c r="J13" i="15"/>
  <c r="J9" i="15"/>
  <c r="J5" i="15"/>
  <c r="J2" i="15"/>
  <c r="T7" i="14"/>
  <c r="D14" i="14"/>
  <c r="E14" i="14" s="1"/>
  <c r="H14" i="14" s="1"/>
  <c r="D13" i="14"/>
  <c r="E13" i="14" s="1"/>
  <c r="H13" i="14" s="1"/>
  <c r="D12" i="14"/>
  <c r="E12" i="14" s="1"/>
  <c r="H12" i="14" s="1"/>
  <c r="D11" i="14"/>
  <c r="E11" i="14" s="1"/>
  <c r="H11" i="14" s="1"/>
  <c r="D10" i="14"/>
  <c r="E10" i="14" s="1"/>
  <c r="H10" i="14" s="1"/>
  <c r="D9" i="14"/>
  <c r="E9" i="14" s="1"/>
  <c r="H9" i="14" s="1"/>
  <c r="D8" i="14"/>
  <c r="E8" i="14" s="1"/>
  <c r="H8" i="14" s="1"/>
  <c r="D7" i="14"/>
  <c r="E7" i="14" s="1"/>
  <c r="H7" i="14" s="1"/>
  <c r="D6" i="14"/>
  <c r="E6" i="14" s="1"/>
  <c r="H6" i="14" s="1"/>
  <c r="D5" i="14"/>
  <c r="E5" i="14" s="1"/>
  <c r="H5" i="14" s="1"/>
  <c r="D4" i="14"/>
  <c r="D3" i="14"/>
  <c r="E3" i="14" s="1"/>
  <c r="H3" i="14" s="1"/>
  <c r="D2" i="14"/>
  <c r="E2" i="14" s="1"/>
  <c r="H2" i="14" s="1"/>
  <c r="B15" i="14"/>
  <c r="I14" i="14"/>
  <c r="O14" i="14" s="1"/>
  <c r="J14" i="14" s="1"/>
  <c r="V14" i="14" s="1"/>
  <c r="I13" i="14"/>
  <c r="O13" i="14" s="1"/>
  <c r="G12" i="14"/>
  <c r="I12" i="14" s="1"/>
  <c r="O12" i="14" s="1"/>
  <c r="G11" i="14"/>
  <c r="I11" i="14" s="1"/>
  <c r="U11" i="14" s="1"/>
  <c r="G10" i="14"/>
  <c r="I10" i="14" s="1"/>
  <c r="U10" i="14" s="1"/>
  <c r="G9" i="14"/>
  <c r="I9" i="14" s="1"/>
  <c r="U9" i="14" s="1"/>
  <c r="G8" i="14"/>
  <c r="I8" i="14" s="1"/>
  <c r="O8" i="14" s="1"/>
  <c r="G7" i="14"/>
  <c r="I7" i="14" s="1"/>
  <c r="O7" i="14" s="1"/>
  <c r="G6" i="14"/>
  <c r="I6" i="14" s="1"/>
  <c r="O6" i="14" s="1"/>
  <c r="G5" i="14"/>
  <c r="I5" i="14" s="1"/>
  <c r="O5" i="14" s="1"/>
  <c r="G4" i="14"/>
  <c r="G3" i="14"/>
  <c r="I3" i="14" s="1"/>
  <c r="U3" i="14" s="1"/>
  <c r="G2" i="14"/>
  <c r="I2" i="14" s="1"/>
  <c r="O2" i="14" s="1"/>
  <c r="M9" i="26" l="1"/>
  <c r="S9" i="26" s="1"/>
  <c r="Y9" i="26"/>
  <c r="L8" i="26"/>
  <c r="R8" i="26" s="1"/>
  <c r="L12" i="26"/>
  <c r="R12" i="26" s="1"/>
  <c r="X9" i="26"/>
  <c r="X10" i="26"/>
  <c r="L10" i="26"/>
  <c r="R10" i="26" s="1"/>
  <c r="W8" i="26"/>
  <c r="X7" i="26"/>
  <c r="W12" i="26"/>
  <c r="M13" i="26"/>
  <c r="S13" i="26" s="1"/>
  <c r="M14" i="26"/>
  <c r="S14" i="26" s="1"/>
  <c r="P15" i="26"/>
  <c r="W2" i="26"/>
  <c r="K2" i="26"/>
  <c r="X4" i="26"/>
  <c r="L4" i="26"/>
  <c r="R4" i="26" s="1"/>
  <c r="M7" i="26"/>
  <c r="S7" i="26" s="1"/>
  <c r="X13" i="26"/>
  <c r="X14" i="26"/>
  <c r="W4" i="26"/>
  <c r="N11" i="26"/>
  <c r="Z11" i="26" s="1"/>
  <c r="L6" i="26"/>
  <c r="R6" i="26" s="1"/>
  <c r="I4" i="14"/>
  <c r="G15" i="14"/>
  <c r="E4" i="14"/>
  <c r="D15" i="14"/>
  <c r="P9" i="23"/>
  <c r="V9" i="23"/>
  <c r="U9" i="23"/>
  <c r="J2" i="25"/>
  <c r="P2" i="25" s="1"/>
  <c r="J2" i="24"/>
  <c r="P2" i="24" s="1"/>
  <c r="K7" i="23"/>
  <c r="Q7" i="23" s="1"/>
  <c r="K8" i="23"/>
  <c r="Q8" i="23" s="1"/>
  <c r="K5" i="23"/>
  <c r="Q5" i="23" s="1"/>
  <c r="K6" i="23"/>
  <c r="Q6" i="23" s="1"/>
  <c r="K3" i="23"/>
  <c r="Q3" i="23" s="1"/>
  <c r="K4" i="23"/>
  <c r="Q4" i="23" s="1"/>
  <c r="K2" i="23"/>
  <c r="J2" i="22"/>
  <c r="P2" i="22" s="1"/>
  <c r="J2" i="21"/>
  <c r="P2" i="21" s="1"/>
  <c r="W7" i="20"/>
  <c r="N14" i="20"/>
  <c r="T14" i="20" s="1"/>
  <c r="Z14" i="20"/>
  <c r="N12" i="20"/>
  <c r="T12" i="20" s="1"/>
  <c r="Y38" i="20"/>
  <c r="K59" i="20"/>
  <c r="Q59" i="20" s="1"/>
  <c r="Y40" i="20"/>
  <c r="Y37" i="20"/>
  <c r="W4" i="20"/>
  <c r="X20" i="20"/>
  <c r="L20" i="20"/>
  <c r="R20" i="20" s="1"/>
  <c r="N19" i="20"/>
  <c r="T19" i="20" s="1"/>
  <c r="Z19" i="20"/>
  <c r="N47" i="20"/>
  <c r="T47" i="20" s="1"/>
  <c r="Y14" i="20"/>
  <c r="K57" i="20"/>
  <c r="Q57" i="20" s="1"/>
  <c r="W9" i="20"/>
  <c r="N16" i="20"/>
  <c r="T16" i="20" s="1"/>
  <c r="Z16" i="20"/>
  <c r="Z46" i="20"/>
  <c r="N46" i="20"/>
  <c r="T46" i="20" s="1"/>
  <c r="K63" i="20"/>
  <c r="Q63" i="20" s="1"/>
  <c r="N32" i="20"/>
  <c r="T32" i="20" s="1"/>
  <c r="Y44" i="20"/>
  <c r="Y41" i="20"/>
  <c r="Y27" i="20"/>
  <c r="K60" i="20"/>
  <c r="Q60" i="20" s="1"/>
  <c r="Y2" i="20"/>
  <c r="W10" i="20"/>
  <c r="N39" i="20"/>
  <c r="T39" i="20" s="1"/>
  <c r="Z39" i="20"/>
  <c r="Y12" i="20"/>
  <c r="W65" i="20"/>
  <c r="K65" i="20"/>
  <c r="Q65" i="20" s="1"/>
  <c r="O22" i="20"/>
  <c r="AA22" i="20" s="1"/>
  <c r="Z17" i="20"/>
  <c r="Z25" i="20"/>
  <c r="O26" i="20"/>
  <c r="AA26" i="20" s="1"/>
  <c r="X3" i="20"/>
  <c r="L3" i="20"/>
  <c r="R3" i="20" s="1"/>
  <c r="L11" i="20"/>
  <c r="R11" i="20" s="1"/>
  <c r="N48" i="20"/>
  <c r="T48" i="20" s="1"/>
  <c r="N45" i="20"/>
  <c r="T45" i="20" s="1"/>
  <c r="Z45" i="20"/>
  <c r="W62" i="20"/>
  <c r="K62" i="20"/>
  <c r="Q62" i="20" s="1"/>
  <c r="K53" i="20"/>
  <c r="Q53" i="20" s="1"/>
  <c r="X8" i="20"/>
  <c r="L8" i="20"/>
  <c r="R8" i="20" s="1"/>
  <c r="N34" i="20"/>
  <c r="T34" i="20" s="1"/>
  <c r="N27" i="20"/>
  <c r="T27" i="20" s="1"/>
  <c r="L5" i="20"/>
  <c r="R5" i="20" s="1"/>
  <c r="Y46" i="20"/>
  <c r="N33" i="20"/>
  <c r="T33" i="20" s="1"/>
  <c r="Z33" i="20"/>
  <c r="K50" i="20"/>
  <c r="Q50" i="20" s="1"/>
  <c r="Y47" i="20"/>
  <c r="L6" i="20"/>
  <c r="R6" i="20" s="1"/>
  <c r="X24" i="20"/>
  <c r="L24" i="20"/>
  <c r="R24" i="20" s="1"/>
  <c r="Y39" i="20"/>
  <c r="Y16" i="20"/>
  <c r="AA17" i="20"/>
  <c r="O17" i="20"/>
  <c r="O25" i="20"/>
  <c r="AA25" i="20" s="1"/>
  <c r="O15" i="20"/>
  <c r="AA15" i="20" s="1"/>
  <c r="Z26" i="20"/>
  <c r="W3" i="20"/>
  <c r="W11" i="20"/>
  <c r="V66" i="20"/>
  <c r="K51" i="20"/>
  <c r="Q51" i="20" s="1"/>
  <c r="N29" i="20"/>
  <c r="T29" i="20" s="1"/>
  <c r="Z29" i="20"/>
  <c r="Y45" i="20"/>
  <c r="W8" i="20"/>
  <c r="Y34" i="20"/>
  <c r="N35" i="20"/>
  <c r="T35" i="20" s="1"/>
  <c r="N36" i="20"/>
  <c r="T36" i="20" s="1"/>
  <c r="K56" i="20"/>
  <c r="Q56" i="20" s="1"/>
  <c r="W5" i="20"/>
  <c r="K55" i="20"/>
  <c r="Q55" i="20" s="1"/>
  <c r="N43" i="20"/>
  <c r="T43" i="20" s="1"/>
  <c r="Z43" i="20"/>
  <c r="Y33" i="20"/>
  <c r="Y19" i="20"/>
  <c r="K61" i="20"/>
  <c r="Q61" i="20" s="1"/>
  <c r="W6" i="20"/>
  <c r="N31" i="20"/>
  <c r="T31" i="20" s="1"/>
  <c r="N28" i="20"/>
  <c r="T28" i="20" s="1"/>
  <c r="Y28" i="20"/>
  <c r="K64" i="20"/>
  <c r="Q64" i="20" s="1"/>
  <c r="O13" i="20"/>
  <c r="AA13" i="20"/>
  <c r="Z23" i="20"/>
  <c r="AA49" i="20"/>
  <c r="O49" i="20"/>
  <c r="Z21" i="20"/>
  <c r="O30" i="20"/>
  <c r="AA30" i="20"/>
  <c r="L7" i="20"/>
  <c r="R7" i="20" s="1"/>
  <c r="N38" i="20"/>
  <c r="T38" i="20" s="1"/>
  <c r="N40" i="20"/>
  <c r="T40" i="20" s="1"/>
  <c r="Z40" i="20"/>
  <c r="N37" i="20"/>
  <c r="T37" i="20" s="1"/>
  <c r="Z37" i="20"/>
  <c r="K54" i="20"/>
  <c r="Q54" i="20" s="1"/>
  <c r="K52" i="20"/>
  <c r="Q52" i="20" s="1"/>
  <c r="L4" i="20"/>
  <c r="R4" i="20" s="1"/>
  <c r="L9" i="20"/>
  <c r="R9" i="20" s="1"/>
  <c r="N44" i="20"/>
  <c r="T44" i="20" s="1"/>
  <c r="Z44" i="20"/>
  <c r="N41" i="20"/>
  <c r="T41" i="20" s="1"/>
  <c r="Z41" i="20"/>
  <c r="K58" i="20"/>
  <c r="Q58" i="20" s="1"/>
  <c r="N2" i="20"/>
  <c r="T2" i="20" s="1"/>
  <c r="L10" i="20"/>
  <c r="R10" i="20" s="1"/>
  <c r="L18" i="20"/>
  <c r="R18" i="20" s="1"/>
  <c r="N42" i="20"/>
  <c r="T42" i="20" s="1"/>
  <c r="Y31" i="20"/>
  <c r="Y48" i="20"/>
  <c r="Z13" i="20"/>
  <c r="O23" i="20"/>
  <c r="AA23" i="20" s="1"/>
  <c r="Z49" i="20"/>
  <c r="O21" i="20"/>
  <c r="AA21" i="20" s="1"/>
  <c r="Z30" i="20"/>
  <c r="K5" i="19"/>
  <c r="Q5" i="19" s="1"/>
  <c r="K2" i="19"/>
  <c r="Q2" i="19" s="1"/>
  <c r="K3" i="19"/>
  <c r="Q3" i="19" s="1"/>
  <c r="K6" i="19"/>
  <c r="Q6" i="19" s="1"/>
  <c r="K4" i="19"/>
  <c r="Q4" i="19" s="1"/>
  <c r="K6" i="18"/>
  <c r="Q6" i="18" s="1"/>
  <c r="K5" i="18"/>
  <c r="Q5" i="18" s="1"/>
  <c r="K4" i="18"/>
  <c r="Q4" i="18" s="1"/>
  <c r="K2" i="18"/>
  <c r="K3" i="18"/>
  <c r="Q3" i="18" s="1"/>
  <c r="K7" i="18"/>
  <c r="Q7" i="18" s="1"/>
  <c r="X56" i="17"/>
  <c r="W29" i="17"/>
  <c r="Q29" i="17"/>
  <c r="W9" i="17"/>
  <c r="Q9" i="17"/>
  <c r="L53" i="17"/>
  <c r="R53" i="17" s="1"/>
  <c r="L42" i="17"/>
  <c r="R42" i="17" s="1"/>
  <c r="W34" i="17"/>
  <c r="Q34" i="17"/>
  <c r="L54" i="17"/>
  <c r="R54" i="17" s="1"/>
  <c r="W49" i="17"/>
  <c r="Q49" i="17"/>
  <c r="W35" i="17"/>
  <c r="Q35" i="17"/>
  <c r="X51" i="17"/>
  <c r="W19" i="17"/>
  <c r="Q19" i="17"/>
  <c r="M51" i="17"/>
  <c r="S51" i="17" s="1"/>
  <c r="W44" i="17"/>
  <c r="Q44" i="17"/>
  <c r="W3" i="17"/>
  <c r="Q3" i="17"/>
  <c r="W33" i="17"/>
  <c r="Q33" i="17"/>
  <c r="W30" i="17"/>
  <c r="Q30" i="17"/>
  <c r="W28" i="17"/>
  <c r="Q28" i="17"/>
  <c r="W25" i="17"/>
  <c r="Q25" i="17"/>
  <c r="W20" i="17"/>
  <c r="Q20" i="17"/>
  <c r="W12" i="17"/>
  <c r="Q12" i="17"/>
  <c r="Q47" i="17"/>
  <c r="W47" i="17"/>
  <c r="W36" i="17"/>
  <c r="Q36" i="17"/>
  <c r="W17" i="17"/>
  <c r="Q17" i="17"/>
  <c r="Q55" i="17"/>
  <c r="W55" i="17"/>
  <c r="W14" i="17"/>
  <c r="Q14" i="17"/>
  <c r="W37" i="17"/>
  <c r="Q37" i="17"/>
  <c r="W40" i="17"/>
  <c r="Q40" i="17"/>
  <c r="W38" i="17"/>
  <c r="Q38" i="17"/>
  <c r="L46" i="17"/>
  <c r="R46" i="17" s="1"/>
  <c r="W41" i="17"/>
  <c r="Q41" i="17"/>
  <c r="W23" i="17"/>
  <c r="Q23" i="17"/>
  <c r="W52" i="17"/>
  <c r="Q52" i="17"/>
  <c r="Q39" i="17"/>
  <c r="W39" i="17"/>
  <c r="W18" i="17"/>
  <c r="Q18" i="17"/>
  <c r="W10" i="17"/>
  <c r="Q10" i="17"/>
  <c r="W7" i="17"/>
  <c r="Q7" i="17"/>
  <c r="W31" i="17"/>
  <c r="Q31" i="17"/>
  <c r="W15" i="17"/>
  <c r="Q15" i="17"/>
  <c r="W32" i="17"/>
  <c r="Q32" i="17"/>
  <c r="W26" i="17"/>
  <c r="Q26" i="17"/>
  <c r="W24" i="17"/>
  <c r="Q24" i="17"/>
  <c r="W16" i="17"/>
  <c r="Q16" i="17"/>
  <c r="W8" i="17"/>
  <c r="Q8" i="17"/>
  <c r="W21" i="17"/>
  <c r="Q21" i="17"/>
  <c r="W13" i="17"/>
  <c r="Q13" i="17"/>
  <c r="W22" i="17"/>
  <c r="Q22" i="17"/>
  <c r="L50" i="17"/>
  <c r="R50" i="17" s="1"/>
  <c r="L45" i="17"/>
  <c r="R45" i="17" s="1"/>
  <c r="W48" i="17"/>
  <c r="Q48" i="17"/>
  <c r="W27" i="17"/>
  <c r="Q27" i="17"/>
  <c r="W11" i="17"/>
  <c r="Q11" i="17"/>
  <c r="M43" i="17"/>
  <c r="S43" i="17" s="1"/>
  <c r="W5" i="17"/>
  <c r="Q5" i="17"/>
  <c r="W4" i="17"/>
  <c r="Q4" i="17"/>
  <c r="X43" i="17"/>
  <c r="W6" i="17"/>
  <c r="Q6" i="17"/>
  <c r="W2" i="17"/>
  <c r="Q2" i="17"/>
  <c r="K11" i="16"/>
  <c r="Q11" i="16" s="1"/>
  <c r="W11" i="16"/>
  <c r="K3" i="16"/>
  <c r="Q3" i="16" s="1"/>
  <c r="L3" i="16" s="1"/>
  <c r="R3" i="16" s="1"/>
  <c r="M3" i="16" s="1"/>
  <c r="S3" i="16" s="1"/>
  <c r="W3" i="16"/>
  <c r="W13" i="16"/>
  <c r="K13" i="16"/>
  <c r="Q13" i="16" s="1"/>
  <c r="K19" i="16"/>
  <c r="Q19" i="16" s="1"/>
  <c r="L19" i="16" s="1"/>
  <c r="R19" i="16" s="1"/>
  <c r="M19" i="16" s="1"/>
  <c r="S19" i="16" s="1"/>
  <c r="W19" i="16"/>
  <c r="W5" i="16"/>
  <c r="K5" i="16"/>
  <c r="Q5" i="16" s="1"/>
  <c r="K15" i="16"/>
  <c r="Q15" i="16" s="1"/>
  <c r="L15" i="16" s="1"/>
  <c r="R15" i="16" s="1"/>
  <c r="W15" i="16"/>
  <c r="P16" i="16"/>
  <c r="V16" i="16"/>
  <c r="P8" i="16"/>
  <c r="V8" i="16"/>
  <c r="K9" i="16"/>
  <c r="Q9" i="16" s="1"/>
  <c r="U66" i="16"/>
  <c r="W18" i="16"/>
  <c r="P12" i="16"/>
  <c r="V12" i="16"/>
  <c r="P4" i="16"/>
  <c r="V4" i="16"/>
  <c r="W17" i="16"/>
  <c r="K17" i="16"/>
  <c r="Q17" i="16" s="1"/>
  <c r="L17" i="16" s="1"/>
  <c r="R17" i="16" s="1"/>
  <c r="V64" i="16"/>
  <c r="P64" i="16"/>
  <c r="V61" i="16"/>
  <c r="P61" i="16"/>
  <c r="V47" i="16"/>
  <c r="P47" i="16"/>
  <c r="L20" i="16"/>
  <c r="R20" i="16" s="1"/>
  <c r="X14" i="16"/>
  <c r="V57" i="16"/>
  <c r="P57" i="16"/>
  <c r="V55" i="16"/>
  <c r="P55" i="16"/>
  <c r="V51" i="16"/>
  <c r="P51" i="16"/>
  <c r="V45" i="16"/>
  <c r="P45" i="16"/>
  <c r="V37" i="16"/>
  <c r="P37" i="16"/>
  <c r="V35" i="16"/>
  <c r="P35" i="16"/>
  <c r="V31" i="16"/>
  <c r="P31" i="16"/>
  <c r="V27" i="16"/>
  <c r="P27" i="16"/>
  <c r="V23" i="16"/>
  <c r="P23" i="16"/>
  <c r="V50" i="16"/>
  <c r="P50" i="16"/>
  <c r="V46" i="16"/>
  <c r="P46" i="16"/>
  <c r="V42" i="16"/>
  <c r="P42" i="16"/>
  <c r="V38" i="16"/>
  <c r="P38" i="16"/>
  <c r="L7" i="16"/>
  <c r="R7" i="16" s="1"/>
  <c r="K2" i="16"/>
  <c r="Q2" i="16" s="1"/>
  <c r="W2" i="16"/>
  <c r="X3" i="16"/>
  <c r="V56" i="16"/>
  <c r="P56" i="16"/>
  <c r="V43" i="16"/>
  <c r="P43" i="16"/>
  <c r="V34" i="16"/>
  <c r="P34" i="16"/>
  <c r="W20" i="16"/>
  <c r="V24" i="16"/>
  <c r="P24" i="16"/>
  <c r="M18" i="16"/>
  <c r="S18" i="16" s="1"/>
  <c r="M10" i="16"/>
  <c r="S10" i="16" s="1"/>
  <c r="V59" i="16"/>
  <c r="P59" i="16"/>
  <c r="V22" i="16"/>
  <c r="P22" i="16"/>
  <c r="V28" i="16"/>
  <c r="P28" i="16"/>
  <c r="X18" i="16"/>
  <c r="X10" i="16"/>
  <c r="V39" i="16"/>
  <c r="P39" i="16"/>
  <c r="M14" i="16"/>
  <c r="S14" i="16" s="1"/>
  <c r="V36" i="16"/>
  <c r="P36" i="16"/>
  <c r="W6" i="16"/>
  <c r="V60" i="16"/>
  <c r="P60" i="16"/>
  <c r="V53" i="16"/>
  <c r="P53" i="16"/>
  <c r="V58" i="16"/>
  <c r="P58" i="16"/>
  <c r="V33" i="16"/>
  <c r="P33" i="16"/>
  <c r="V29" i="16"/>
  <c r="P29" i="16"/>
  <c r="V25" i="16"/>
  <c r="P25" i="16"/>
  <c r="V48" i="16"/>
  <c r="P48" i="16"/>
  <c r="V44" i="16"/>
  <c r="P44" i="16"/>
  <c r="V40" i="16"/>
  <c r="P40" i="16"/>
  <c r="V26" i="16"/>
  <c r="P26" i="16"/>
  <c r="L6" i="16"/>
  <c r="R6" i="16" s="1"/>
  <c r="V65" i="16"/>
  <c r="P65" i="16"/>
  <c r="V62" i="16"/>
  <c r="P62" i="16"/>
  <c r="V54" i="16"/>
  <c r="P54" i="16"/>
  <c r="V49" i="16"/>
  <c r="P49" i="16"/>
  <c r="V41" i="16"/>
  <c r="P41" i="16"/>
  <c r="V52" i="16"/>
  <c r="P52" i="16"/>
  <c r="V63" i="16"/>
  <c r="P63" i="16"/>
  <c r="M15" i="16"/>
  <c r="S15" i="16" s="1"/>
  <c r="V30" i="16"/>
  <c r="P30" i="16"/>
  <c r="V32" i="16"/>
  <c r="P32" i="16"/>
  <c r="V21" i="16"/>
  <c r="P21" i="16"/>
  <c r="M17" i="16"/>
  <c r="S17" i="16" s="1"/>
  <c r="X17" i="16"/>
  <c r="X15" i="16"/>
  <c r="W7" i="16"/>
  <c r="X66" i="15"/>
  <c r="W66" i="15"/>
  <c r="M31" i="15"/>
  <c r="S31" i="15" s="1"/>
  <c r="M39" i="15"/>
  <c r="S39" i="15" s="1"/>
  <c r="V5" i="15"/>
  <c r="P5" i="15"/>
  <c r="V13" i="15"/>
  <c r="P13" i="15"/>
  <c r="V4" i="15"/>
  <c r="P4" i="15"/>
  <c r="V10" i="15"/>
  <c r="P10" i="15"/>
  <c r="V15" i="15"/>
  <c r="P15" i="15"/>
  <c r="X23" i="15"/>
  <c r="P29" i="15"/>
  <c r="V29" i="15"/>
  <c r="X35" i="15"/>
  <c r="L22" i="15"/>
  <c r="R22" i="15" s="1"/>
  <c r="X22" i="15"/>
  <c r="L34" i="15"/>
  <c r="R34" i="15" s="1"/>
  <c r="L42" i="15"/>
  <c r="R42" i="15" s="1"/>
  <c r="W22" i="15"/>
  <c r="W30" i="15"/>
  <c r="X41" i="15"/>
  <c r="W39" i="15"/>
  <c r="M57" i="15"/>
  <c r="S57" i="15" s="1"/>
  <c r="M61" i="15"/>
  <c r="S61" i="15" s="1"/>
  <c r="Y61" i="15"/>
  <c r="W24" i="15"/>
  <c r="M44" i="15"/>
  <c r="S44" i="15" s="1"/>
  <c r="M46" i="15"/>
  <c r="S46" i="15" s="1"/>
  <c r="M48" i="15"/>
  <c r="S48" i="15" s="1"/>
  <c r="M50" i="15"/>
  <c r="S50" i="15" s="1"/>
  <c r="M52" i="15"/>
  <c r="S52" i="15" s="1"/>
  <c r="M54" i="15"/>
  <c r="S54" i="15" s="1"/>
  <c r="M58" i="15"/>
  <c r="S58" i="15" s="1"/>
  <c r="X56" i="15"/>
  <c r="M62" i="15"/>
  <c r="S62" i="15" s="1"/>
  <c r="Y62" i="15"/>
  <c r="V6" i="15"/>
  <c r="P6" i="15"/>
  <c r="V11" i="15"/>
  <c r="P11" i="15"/>
  <c r="L24" i="15"/>
  <c r="R24" i="15" s="1"/>
  <c r="L27" i="15"/>
  <c r="R27" i="15" s="1"/>
  <c r="X27" i="15"/>
  <c r="M43" i="15"/>
  <c r="S43" i="15" s="1"/>
  <c r="X43" i="15"/>
  <c r="M60" i="15"/>
  <c r="S60" i="15" s="1"/>
  <c r="V3" i="15"/>
  <c r="P3" i="15"/>
  <c r="V8" i="15"/>
  <c r="P8" i="15"/>
  <c r="V14" i="15"/>
  <c r="P14" i="15"/>
  <c r="V19" i="15"/>
  <c r="P19" i="15"/>
  <c r="M23" i="15"/>
  <c r="S23" i="15" s="1"/>
  <c r="X36" i="15"/>
  <c r="L36" i="15"/>
  <c r="R36" i="15" s="1"/>
  <c r="P25" i="15"/>
  <c r="V25" i="15"/>
  <c r="P20" i="15"/>
  <c r="V20" i="15"/>
  <c r="P37" i="15"/>
  <c r="V37" i="15"/>
  <c r="W31" i="15"/>
  <c r="X55" i="15"/>
  <c r="X59" i="15"/>
  <c r="W35" i="15"/>
  <c r="K65" i="15"/>
  <c r="Q65" i="15" s="1"/>
  <c r="W41" i="15"/>
  <c r="X45" i="15"/>
  <c r="X47" i="15"/>
  <c r="X49" i="15"/>
  <c r="X51" i="15"/>
  <c r="X53" i="15"/>
  <c r="X63" i="15"/>
  <c r="W38" i="15"/>
  <c r="M56" i="15"/>
  <c r="S56" i="15" s="1"/>
  <c r="X64" i="15"/>
  <c r="V16" i="15"/>
  <c r="P16" i="15"/>
  <c r="M35" i="15"/>
  <c r="S35" i="15" s="1"/>
  <c r="Y35" i="15"/>
  <c r="L26" i="15"/>
  <c r="R26" i="15" s="1"/>
  <c r="X26" i="15"/>
  <c r="P33" i="15"/>
  <c r="V33" i="15"/>
  <c r="P40" i="15"/>
  <c r="V40" i="15"/>
  <c r="V9" i="15"/>
  <c r="P9" i="15"/>
  <c r="V17" i="15"/>
  <c r="P17" i="15"/>
  <c r="V7" i="15"/>
  <c r="P7" i="15"/>
  <c r="V12" i="15"/>
  <c r="P12" i="15"/>
  <c r="V18" i="15"/>
  <c r="P18" i="15"/>
  <c r="L28" i="15"/>
  <c r="R28" i="15" s="1"/>
  <c r="L32" i="15"/>
  <c r="R32" i="15" s="1"/>
  <c r="P21" i="15"/>
  <c r="V21" i="15"/>
  <c r="X31" i="15"/>
  <c r="L30" i="15"/>
  <c r="R30" i="15" s="1"/>
  <c r="X38" i="15"/>
  <c r="L38" i="15"/>
  <c r="R38" i="15" s="1"/>
  <c r="W27" i="15"/>
  <c r="W32" i="15"/>
  <c r="Z41" i="15"/>
  <c r="N41" i="15"/>
  <c r="T41" i="15" s="1"/>
  <c r="W26" i="15"/>
  <c r="X39" i="15"/>
  <c r="Y41" i="15"/>
  <c r="M55" i="15"/>
  <c r="S55" i="15" s="1"/>
  <c r="M59" i="15"/>
  <c r="S59" i="15" s="1"/>
  <c r="Y59" i="15"/>
  <c r="W28" i="15"/>
  <c r="W43" i="15"/>
  <c r="M45" i="15"/>
  <c r="S45" i="15" s="1"/>
  <c r="Y45" i="15"/>
  <c r="M47" i="15"/>
  <c r="S47" i="15" s="1"/>
  <c r="M49" i="15"/>
  <c r="S49" i="15" s="1"/>
  <c r="Y49" i="15"/>
  <c r="M51" i="15"/>
  <c r="S51" i="15" s="1"/>
  <c r="M53" i="15"/>
  <c r="S53" i="15" s="1"/>
  <c r="Y53" i="15"/>
  <c r="M63" i="15"/>
  <c r="S63" i="15" s="1"/>
  <c r="X60" i="15"/>
  <c r="W42" i="15"/>
  <c r="M64" i="15"/>
  <c r="S64" i="15" s="1"/>
  <c r="V2" i="15"/>
  <c r="P2" i="15"/>
  <c r="O11" i="14"/>
  <c r="T5" i="14"/>
  <c r="U13" i="14"/>
  <c r="T6" i="14"/>
  <c r="U14" i="14"/>
  <c r="V2" i="14"/>
  <c r="J2" i="14"/>
  <c r="P2" i="14" s="1"/>
  <c r="T2" i="14"/>
  <c r="O3" i="14"/>
  <c r="J3" i="14" s="1"/>
  <c r="V3" i="14" s="1"/>
  <c r="T4" i="14"/>
  <c r="U5" i="14"/>
  <c r="U6" i="14"/>
  <c r="U7" i="14"/>
  <c r="O9" i="14"/>
  <c r="O10" i="14"/>
  <c r="J10" i="14" s="1"/>
  <c r="V10" i="14" s="1"/>
  <c r="T11" i="14"/>
  <c r="U12" i="14"/>
  <c r="U8" i="14"/>
  <c r="K2" i="14"/>
  <c r="Q2" i="14" s="1"/>
  <c r="U2" i="14"/>
  <c r="T3" i="14"/>
  <c r="U4" i="14"/>
  <c r="J6" i="14"/>
  <c r="P6" i="14" s="1"/>
  <c r="J7" i="14"/>
  <c r="P7" i="14" s="1"/>
  <c r="T9" i="14"/>
  <c r="T10" i="14"/>
  <c r="T12" i="14"/>
  <c r="T8" i="14"/>
  <c r="T13" i="14"/>
  <c r="T14" i="14"/>
  <c r="K6" i="14"/>
  <c r="Q6" i="14" s="1"/>
  <c r="K7" i="14"/>
  <c r="Q7" i="14" s="1"/>
  <c r="J8" i="14"/>
  <c r="P8" i="14" s="1"/>
  <c r="J12" i="14"/>
  <c r="P12" i="14" s="1"/>
  <c r="P14" i="14"/>
  <c r="P3" i="14"/>
  <c r="J5" i="14"/>
  <c r="P5" i="14" s="1"/>
  <c r="J9" i="14"/>
  <c r="P9" i="14" s="1"/>
  <c r="J13" i="14"/>
  <c r="P13" i="14" s="1"/>
  <c r="J11" i="14"/>
  <c r="P11" i="14" s="1"/>
  <c r="T15" i="14"/>
  <c r="I15" i="14"/>
  <c r="I13" i="13"/>
  <c r="G13" i="13"/>
  <c r="H13" i="13" s="1"/>
  <c r="F13" i="13"/>
  <c r="I14" i="13"/>
  <c r="G14" i="13"/>
  <c r="H14" i="13" s="1"/>
  <c r="F14" i="13"/>
  <c r="M8" i="26" l="1"/>
  <c r="S8" i="26" s="1"/>
  <c r="Y7" i="26"/>
  <c r="K15" i="26"/>
  <c r="W15" i="26" s="1"/>
  <c r="Q2" i="26"/>
  <c r="Y14" i="26"/>
  <c r="X8" i="26"/>
  <c r="Z14" i="26"/>
  <c r="N14" i="26"/>
  <c r="Y6" i="26"/>
  <c r="M6" i="26"/>
  <c r="S6" i="26" s="1"/>
  <c r="Z7" i="26"/>
  <c r="N7" i="26"/>
  <c r="N13" i="26"/>
  <c r="Z13" i="26" s="1"/>
  <c r="Y12" i="26"/>
  <c r="M12" i="26"/>
  <c r="S12" i="26" s="1"/>
  <c r="X6" i="26"/>
  <c r="M4" i="26"/>
  <c r="S4" i="26" s="1"/>
  <c r="Y13" i="26"/>
  <c r="M10" i="26"/>
  <c r="S10" i="26" s="1"/>
  <c r="X12" i="26"/>
  <c r="Z9" i="26"/>
  <c r="N9" i="26"/>
  <c r="H4" i="14"/>
  <c r="H15" i="14" s="1"/>
  <c r="E15" i="14"/>
  <c r="Q2" i="23"/>
  <c r="Q9" i="23" s="1"/>
  <c r="K9" i="23"/>
  <c r="Q2" i="18"/>
  <c r="Q8" i="18" s="1"/>
  <c r="K8" i="18"/>
  <c r="K2" i="25"/>
  <c r="Q2" i="25" s="1"/>
  <c r="V2" i="25"/>
  <c r="K2" i="24"/>
  <c r="Q2" i="24" s="1"/>
  <c r="V2" i="24"/>
  <c r="L8" i="23"/>
  <c r="R8" i="23" s="1"/>
  <c r="W8" i="23"/>
  <c r="L2" i="23"/>
  <c r="X4" i="23"/>
  <c r="L4" i="23"/>
  <c r="R4" i="23" s="1"/>
  <c r="L3" i="23"/>
  <c r="R3" i="23" s="1"/>
  <c r="L5" i="23"/>
  <c r="R5" i="23" s="1"/>
  <c r="L7" i="23"/>
  <c r="R7" i="23" s="1"/>
  <c r="L6" i="23"/>
  <c r="R6" i="23" s="1"/>
  <c r="W9" i="23"/>
  <c r="W6" i="23"/>
  <c r="W2" i="23"/>
  <c r="W4" i="23"/>
  <c r="W3" i="23"/>
  <c r="W5" i="23"/>
  <c r="W7" i="23"/>
  <c r="K2" i="22"/>
  <c r="Q2" i="22" s="1"/>
  <c r="V2" i="22"/>
  <c r="K2" i="21"/>
  <c r="Q2" i="21" s="1"/>
  <c r="V2" i="21"/>
  <c r="M18" i="20"/>
  <c r="S18" i="20" s="1"/>
  <c r="O2" i="20"/>
  <c r="AA2" i="20" s="1"/>
  <c r="M9" i="20"/>
  <c r="S9" i="20" s="1"/>
  <c r="L52" i="20"/>
  <c r="R52" i="20" s="1"/>
  <c r="X52" i="20"/>
  <c r="O38" i="20"/>
  <c r="AA38" i="20"/>
  <c r="L64" i="20"/>
  <c r="R64" i="20" s="1"/>
  <c r="X64" i="20"/>
  <c r="O28" i="20"/>
  <c r="AA28" i="20"/>
  <c r="L61" i="20"/>
  <c r="R61" i="20" s="1"/>
  <c r="X61" i="20"/>
  <c r="O36" i="20"/>
  <c r="AA36" i="20"/>
  <c r="L51" i="20"/>
  <c r="R51" i="20" s="1"/>
  <c r="L50" i="20"/>
  <c r="R50" i="20" s="1"/>
  <c r="O27" i="20"/>
  <c r="AA27" i="20"/>
  <c r="O48" i="20"/>
  <c r="AA48" i="20"/>
  <c r="O32" i="20"/>
  <c r="AA32" i="20"/>
  <c r="L57" i="20"/>
  <c r="R57" i="20" s="1"/>
  <c r="X57" i="20"/>
  <c r="O47" i="20"/>
  <c r="AA47" i="20"/>
  <c r="L59" i="20"/>
  <c r="R59" i="20" s="1"/>
  <c r="O12" i="20"/>
  <c r="AA12" i="20" s="1"/>
  <c r="X18" i="20"/>
  <c r="Z2" i="20"/>
  <c r="O41" i="20"/>
  <c r="AA41" i="20" s="1"/>
  <c r="X9" i="20"/>
  <c r="W52" i="20"/>
  <c r="O37" i="20"/>
  <c r="AA37" i="20" s="1"/>
  <c r="Z38" i="20"/>
  <c r="W64" i="20"/>
  <c r="Z31" i="20"/>
  <c r="W61" i="20"/>
  <c r="O43" i="20"/>
  <c r="AA43" i="20"/>
  <c r="L56" i="20"/>
  <c r="R56" i="20" s="1"/>
  <c r="X56" i="20"/>
  <c r="Z35" i="20"/>
  <c r="W51" i="20"/>
  <c r="M6" i="20"/>
  <c r="S6" i="20" s="1"/>
  <c r="W50" i="20"/>
  <c r="M5" i="20"/>
  <c r="S5" i="20" s="1"/>
  <c r="O34" i="20"/>
  <c r="AA34" i="20" s="1"/>
  <c r="L53" i="20"/>
  <c r="R53" i="20" s="1"/>
  <c r="X53" i="20"/>
  <c r="M11" i="20"/>
  <c r="S11" i="20" s="1"/>
  <c r="L63" i="20"/>
  <c r="R63" i="20" s="1"/>
  <c r="W57" i="20"/>
  <c r="W59" i="20"/>
  <c r="O42" i="20"/>
  <c r="AA42" i="20"/>
  <c r="Y10" i="20"/>
  <c r="M10" i="20"/>
  <c r="S10" i="20" s="1"/>
  <c r="L58" i="20"/>
  <c r="R58" i="20" s="1"/>
  <c r="Y4" i="20"/>
  <c r="M4" i="20"/>
  <c r="S4" i="20" s="1"/>
  <c r="L54" i="20"/>
  <c r="R54" i="20" s="1"/>
  <c r="Y7" i="20"/>
  <c r="M7" i="20"/>
  <c r="S7" i="20" s="1"/>
  <c r="O31" i="20"/>
  <c r="AA31" i="20"/>
  <c r="X55" i="20"/>
  <c r="L55" i="20"/>
  <c r="R55" i="20" s="1"/>
  <c r="W56" i="20"/>
  <c r="O35" i="20"/>
  <c r="AA35" i="20"/>
  <c r="X6" i="20"/>
  <c r="X5" i="20"/>
  <c r="Z34" i="20"/>
  <c r="W53" i="20"/>
  <c r="O45" i="20"/>
  <c r="AA45" i="20" s="1"/>
  <c r="X11" i="20"/>
  <c r="L60" i="20"/>
  <c r="R60" i="20" s="1"/>
  <c r="W63" i="20"/>
  <c r="O16" i="20"/>
  <c r="AA16" i="20" s="1"/>
  <c r="O19" i="20"/>
  <c r="AA19" i="20" s="1"/>
  <c r="O14" i="20"/>
  <c r="AA14" i="20"/>
  <c r="Z42" i="20"/>
  <c r="X10" i="20"/>
  <c r="W58" i="20"/>
  <c r="O44" i="20"/>
  <c r="AA44" i="20" s="1"/>
  <c r="X4" i="20"/>
  <c r="W54" i="20"/>
  <c r="O40" i="20"/>
  <c r="AA40" i="20" s="1"/>
  <c r="X7" i="20"/>
  <c r="Z28" i="20"/>
  <c r="W55" i="20"/>
  <c r="Z36" i="20"/>
  <c r="AA29" i="20"/>
  <c r="O29" i="20"/>
  <c r="Y24" i="20"/>
  <c r="M24" i="20"/>
  <c r="S24" i="20" s="1"/>
  <c r="AA33" i="20"/>
  <c r="O33" i="20"/>
  <c r="Z27" i="20"/>
  <c r="M8" i="20"/>
  <c r="S8" i="20" s="1"/>
  <c r="L62" i="20"/>
  <c r="R62" i="20" s="1"/>
  <c r="Z48" i="20"/>
  <c r="Y3" i="20"/>
  <c r="M3" i="20"/>
  <c r="S3" i="20" s="1"/>
  <c r="L65" i="20"/>
  <c r="R65" i="20" s="1"/>
  <c r="O39" i="20"/>
  <c r="AA39" i="20" s="1"/>
  <c r="W60" i="20"/>
  <c r="Z32" i="20"/>
  <c r="O46" i="20"/>
  <c r="AA46" i="20" s="1"/>
  <c r="Z47" i="20"/>
  <c r="M20" i="20"/>
  <c r="S20" i="20" s="1"/>
  <c r="Z12" i="20"/>
  <c r="W3" i="19"/>
  <c r="W6" i="19"/>
  <c r="W5" i="19"/>
  <c r="L2" i="19"/>
  <c r="R2" i="19" s="1"/>
  <c r="W4" i="19"/>
  <c r="W7" i="19"/>
  <c r="W2" i="19"/>
  <c r="L6" i="19"/>
  <c r="R6" i="19" s="1"/>
  <c r="L3" i="19"/>
  <c r="R3" i="19" s="1"/>
  <c r="L5" i="19"/>
  <c r="R5" i="19" s="1"/>
  <c r="X4" i="19"/>
  <c r="L4" i="19"/>
  <c r="R4" i="19" s="1"/>
  <c r="L2" i="18"/>
  <c r="W8" i="18"/>
  <c r="W5" i="18"/>
  <c r="L7" i="18"/>
  <c r="R7" i="18" s="1"/>
  <c r="L3" i="18"/>
  <c r="R3" i="18" s="1"/>
  <c r="L4" i="18"/>
  <c r="R4" i="18" s="1"/>
  <c r="L6" i="18"/>
  <c r="R6" i="18" s="1"/>
  <c r="L5" i="18"/>
  <c r="R5" i="18" s="1"/>
  <c r="W2" i="18"/>
  <c r="W7" i="18"/>
  <c r="W3" i="18"/>
  <c r="W4" i="18"/>
  <c r="W6" i="18"/>
  <c r="Y56" i="17"/>
  <c r="X42" i="17"/>
  <c r="Y43" i="17"/>
  <c r="X53" i="17"/>
  <c r="L48" i="17"/>
  <c r="R48" i="17" s="1"/>
  <c r="L52" i="17"/>
  <c r="R52" i="17" s="1"/>
  <c r="L37" i="17"/>
  <c r="R37" i="17" s="1"/>
  <c r="L30" i="17"/>
  <c r="R30" i="17" s="1"/>
  <c r="L6" i="17"/>
  <c r="R6" i="17" s="1"/>
  <c r="N43" i="17"/>
  <c r="T43" i="17" s="1"/>
  <c r="X50" i="17"/>
  <c r="L22" i="17"/>
  <c r="R22" i="17" s="1"/>
  <c r="L21" i="17"/>
  <c r="R21" i="17" s="1"/>
  <c r="L16" i="17"/>
  <c r="R16" i="17" s="1"/>
  <c r="L26" i="17"/>
  <c r="R26" i="17" s="1"/>
  <c r="L15" i="17"/>
  <c r="R15" i="17" s="1"/>
  <c r="L7" i="17"/>
  <c r="R7" i="17" s="1"/>
  <c r="L18" i="17"/>
  <c r="R18" i="17" s="1"/>
  <c r="L55" i="17"/>
  <c r="R55" i="17" s="1"/>
  <c r="M53" i="17"/>
  <c r="S53" i="17" s="1"/>
  <c r="L9" i="17"/>
  <c r="R9" i="17" s="1"/>
  <c r="X9" i="17"/>
  <c r="L27" i="17"/>
  <c r="R27" i="17" s="1"/>
  <c r="L41" i="17"/>
  <c r="R41" i="17" s="1"/>
  <c r="L36" i="17"/>
  <c r="R36" i="17" s="1"/>
  <c r="L25" i="17"/>
  <c r="R25" i="17" s="1"/>
  <c r="L44" i="17"/>
  <c r="R44" i="17" s="1"/>
  <c r="L34" i="17"/>
  <c r="R34" i="17" s="1"/>
  <c r="L2" i="17"/>
  <c r="R2" i="17" s="1"/>
  <c r="L5" i="17"/>
  <c r="R5" i="17" s="1"/>
  <c r="L11" i="17"/>
  <c r="R11" i="17" s="1"/>
  <c r="M45" i="17"/>
  <c r="S45" i="17" s="1"/>
  <c r="L23" i="17"/>
  <c r="R23" i="17" s="1"/>
  <c r="X46" i="17"/>
  <c r="L40" i="17"/>
  <c r="R40" i="17" s="1"/>
  <c r="L14" i="17"/>
  <c r="R14" i="17" s="1"/>
  <c r="L17" i="17"/>
  <c r="R17" i="17" s="1"/>
  <c r="L20" i="17"/>
  <c r="R20" i="17" s="1"/>
  <c r="L28" i="17"/>
  <c r="R28" i="17" s="1"/>
  <c r="L33" i="17"/>
  <c r="R33" i="17" s="1"/>
  <c r="L3" i="17"/>
  <c r="R3" i="17" s="1"/>
  <c r="L35" i="17"/>
  <c r="R35" i="17" s="1"/>
  <c r="X54" i="17"/>
  <c r="L4" i="17"/>
  <c r="R4" i="17" s="1"/>
  <c r="M50" i="17"/>
  <c r="S50" i="17" s="1"/>
  <c r="L39" i="17"/>
  <c r="R39" i="17" s="1"/>
  <c r="L38" i="17"/>
  <c r="R38" i="17" s="1"/>
  <c r="L12" i="17"/>
  <c r="R12" i="17" s="1"/>
  <c r="N51" i="17"/>
  <c r="T51" i="17" s="1"/>
  <c r="L49" i="17"/>
  <c r="R49" i="17" s="1"/>
  <c r="X45" i="17"/>
  <c r="L13" i="17"/>
  <c r="R13" i="17" s="1"/>
  <c r="L8" i="17"/>
  <c r="R8" i="17" s="1"/>
  <c r="L24" i="17"/>
  <c r="R24" i="17" s="1"/>
  <c r="L32" i="17"/>
  <c r="R32" i="17" s="1"/>
  <c r="L31" i="17"/>
  <c r="R31" i="17" s="1"/>
  <c r="L10" i="17"/>
  <c r="R10" i="17" s="1"/>
  <c r="M46" i="17"/>
  <c r="S46" i="17" s="1"/>
  <c r="L47" i="17"/>
  <c r="R47" i="17" s="1"/>
  <c r="L19" i="17"/>
  <c r="R19" i="17" s="1"/>
  <c r="M54" i="17"/>
  <c r="S54" i="17" s="1"/>
  <c r="M42" i="17"/>
  <c r="S42" i="17" s="1"/>
  <c r="L29" i="17"/>
  <c r="R29" i="17" s="1"/>
  <c r="Y51" i="17"/>
  <c r="Y15" i="16"/>
  <c r="Y14" i="16"/>
  <c r="K4" i="16"/>
  <c r="Q4" i="16" s="1"/>
  <c r="Y18" i="16"/>
  <c r="X19" i="16"/>
  <c r="L9" i="16"/>
  <c r="R9" i="16" s="1"/>
  <c r="X9" i="16"/>
  <c r="K16" i="16"/>
  <c r="Q16" i="16" s="1"/>
  <c r="L5" i="16"/>
  <c r="R5" i="16" s="1"/>
  <c r="L13" i="16"/>
  <c r="R13" i="16" s="1"/>
  <c r="X13" i="16"/>
  <c r="K8" i="16"/>
  <c r="Q8" i="16" s="1"/>
  <c r="X6" i="16"/>
  <c r="K12" i="16"/>
  <c r="Q12" i="16" s="1"/>
  <c r="W9" i="16"/>
  <c r="L11" i="16"/>
  <c r="R11" i="16" s="1"/>
  <c r="M11" i="16" s="1"/>
  <c r="S11" i="16" s="1"/>
  <c r="N17" i="16"/>
  <c r="T17" i="16" s="1"/>
  <c r="K26" i="16"/>
  <c r="Q26" i="16" s="1"/>
  <c r="K25" i="16"/>
  <c r="Q25" i="16" s="1"/>
  <c r="K33" i="16"/>
  <c r="Q33" i="16" s="1"/>
  <c r="W43" i="16"/>
  <c r="K43" i="16"/>
  <c r="Q43" i="16" s="1"/>
  <c r="M7" i="16"/>
  <c r="S7" i="16" s="1"/>
  <c r="M20" i="16"/>
  <c r="S20" i="16" s="1"/>
  <c r="K61" i="16"/>
  <c r="Q61" i="16" s="1"/>
  <c r="Y17" i="16"/>
  <c r="K32" i="16"/>
  <c r="Q32" i="16" s="1"/>
  <c r="W30" i="16"/>
  <c r="K30" i="16"/>
  <c r="Q30" i="16" s="1"/>
  <c r="K41" i="16"/>
  <c r="Q41" i="16" s="1"/>
  <c r="K65" i="16"/>
  <c r="Q65" i="16" s="1"/>
  <c r="N19" i="16"/>
  <c r="T19" i="16" s="1"/>
  <c r="Z19" i="16"/>
  <c r="N10" i="16"/>
  <c r="T10" i="16" s="1"/>
  <c r="K24" i="16"/>
  <c r="Q24" i="16" s="1"/>
  <c r="Y11" i="16"/>
  <c r="L2" i="16"/>
  <c r="R2" i="16" s="1"/>
  <c r="K38" i="16"/>
  <c r="Q38" i="16" s="1"/>
  <c r="K23" i="16"/>
  <c r="Q23" i="16" s="1"/>
  <c r="W31" i="16"/>
  <c r="K31" i="16"/>
  <c r="Q31" i="16" s="1"/>
  <c r="K37" i="16"/>
  <c r="Q37" i="16" s="1"/>
  <c r="K51" i="16"/>
  <c r="Q51" i="16" s="1"/>
  <c r="K57" i="16"/>
  <c r="Q57" i="16" s="1"/>
  <c r="X7" i="16"/>
  <c r="X20" i="16"/>
  <c r="K21" i="16"/>
  <c r="Q21" i="16" s="1"/>
  <c r="K40" i="16"/>
  <c r="Q40" i="16" s="1"/>
  <c r="K48" i="16"/>
  <c r="Q48" i="16" s="1"/>
  <c r="K29" i="16"/>
  <c r="Q29" i="16" s="1"/>
  <c r="K58" i="16"/>
  <c r="Q58" i="16" s="1"/>
  <c r="K60" i="16"/>
  <c r="Q60" i="16" s="1"/>
  <c r="Y19" i="16"/>
  <c r="V66" i="16"/>
  <c r="Y10" i="16"/>
  <c r="K34" i="16"/>
  <c r="Q34" i="16" s="1"/>
  <c r="K56" i="16"/>
  <c r="Q56" i="16" s="1"/>
  <c r="N3" i="16"/>
  <c r="T3" i="16" s="1"/>
  <c r="Z3" i="16"/>
  <c r="W47" i="16"/>
  <c r="K47" i="16"/>
  <c r="Q47" i="16" s="1"/>
  <c r="K64" i="16"/>
  <c r="Q64" i="16" s="1"/>
  <c r="K44" i="16"/>
  <c r="Q44" i="16" s="1"/>
  <c r="K53" i="16"/>
  <c r="Q53" i="16" s="1"/>
  <c r="N11" i="16"/>
  <c r="T11" i="16" s="1"/>
  <c r="K63" i="16"/>
  <c r="Q63" i="16" s="1"/>
  <c r="K54" i="16"/>
  <c r="Q54" i="16" s="1"/>
  <c r="W36" i="16"/>
  <c r="K36" i="16"/>
  <c r="Q36" i="16" s="1"/>
  <c r="K22" i="16"/>
  <c r="Q22" i="16" s="1"/>
  <c r="K46" i="16"/>
  <c r="Q46" i="16" s="1"/>
  <c r="N15" i="16"/>
  <c r="T15" i="16" s="1"/>
  <c r="Z15" i="16"/>
  <c r="K52" i="16"/>
  <c r="Q52" i="16" s="1"/>
  <c r="K49" i="16"/>
  <c r="Q49" i="16" s="1"/>
  <c r="W62" i="16"/>
  <c r="K62" i="16"/>
  <c r="Q62" i="16" s="1"/>
  <c r="M6" i="16"/>
  <c r="S6" i="16" s="1"/>
  <c r="N14" i="16"/>
  <c r="T14" i="16" s="1"/>
  <c r="K39" i="16"/>
  <c r="Q39" i="16" s="1"/>
  <c r="K28" i="16"/>
  <c r="Q28" i="16" s="1"/>
  <c r="K59" i="16"/>
  <c r="Q59" i="16" s="1"/>
  <c r="N18" i="16"/>
  <c r="T18" i="16" s="1"/>
  <c r="K42" i="16"/>
  <c r="Q42" i="16" s="1"/>
  <c r="W50" i="16"/>
  <c r="K50" i="16"/>
  <c r="Q50" i="16" s="1"/>
  <c r="K27" i="16"/>
  <c r="Q27" i="16" s="1"/>
  <c r="K35" i="16"/>
  <c r="Q35" i="16" s="1"/>
  <c r="K45" i="16"/>
  <c r="Q45" i="16" s="1"/>
  <c r="K55" i="16"/>
  <c r="Q55" i="16" s="1"/>
  <c r="Y3" i="16"/>
  <c r="K17" i="15"/>
  <c r="Q17" i="15" s="1"/>
  <c r="N23" i="15"/>
  <c r="T23" i="15" s="1"/>
  <c r="M24" i="15"/>
  <c r="S24" i="15" s="1"/>
  <c r="Y24" i="15"/>
  <c r="N54" i="15"/>
  <c r="T54" i="15" s="1"/>
  <c r="Z54" i="15"/>
  <c r="N39" i="15"/>
  <c r="T39" i="15" s="1"/>
  <c r="N53" i="15"/>
  <c r="T53" i="15" s="1"/>
  <c r="Z53" i="15"/>
  <c r="N49" i="15"/>
  <c r="T49" i="15" s="1"/>
  <c r="Z49" i="15"/>
  <c r="N45" i="15"/>
  <c r="T45" i="15" s="1"/>
  <c r="Z45" i="15"/>
  <c r="N59" i="15"/>
  <c r="T59" i="15" s="1"/>
  <c r="Z59" i="15"/>
  <c r="X30" i="15"/>
  <c r="W21" i="15"/>
  <c r="K21" i="15"/>
  <c r="Q21" i="15" s="1"/>
  <c r="X28" i="15"/>
  <c r="K40" i="15"/>
  <c r="Q40" i="15" s="1"/>
  <c r="M26" i="15"/>
  <c r="S26" i="15" s="1"/>
  <c r="W65" i="15"/>
  <c r="M36" i="15"/>
  <c r="S36" i="15" s="1"/>
  <c r="K19" i="15"/>
  <c r="Q19" i="15" s="1"/>
  <c r="W8" i="15"/>
  <c r="K8" i="15"/>
  <c r="Q8" i="15" s="1"/>
  <c r="Y60" i="15"/>
  <c r="Y43" i="15"/>
  <c r="X24" i="15"/>
  <c r="Y58" i="15"/>
  <c r="Y52" i="15"/>
  <c r="Y48" i="15"/>
  <c r="Y44" i="15"/>
  <c r="N61" i="15"/>
  <c r="T61" i="15" s="1"/>
  <c r="X42" i="15"/>
  <c r="M22" i="15"/>
  <c r="S22" i="15" s="1"/>
  <c r="Y39" i="15"/>
  <c r="M28" i="15"/>
  <c r="S28" i="15" s="1"/>
  <c r="Y28" i="15"/>
  <c r="W16" i="15"/>
  <c r="K16" i="15"/>
  <c r="Q16" i="15" s="1"/>
  <c r="K37" i="15"/>
  <c r="Q37" i="15" s="1"/>
  <c r="Z43" i="15"/>
  <c r="N43" i="15"/>
  <c r="T43" i="15" s="1"/>
  <c r="N46" i="15"/>
  <c r="T46" i="15" s="1"/>
  <c r="Z46" i="15"/>
  <c r="W29" i="15"/>
  <c r="K29" i="15"/>
  <c r="Q29" i="15" s="1"/>
  <c r="K13" i="15"/>
  <c r="Q13" i="15" s="1"/>
  <c r="Y64" i="15"/>
  <c r="Y63" i="15"/>
  <c r="Y51" i="15"/>
  <c r="Y47" i="15"/>
  <c r="Y55" i="15"/>
  <c r="M30" i="15"/>
  <c r="S30" i="15" s="1"/>
  <c r="M32" i="15"/>
  <c r="S32" i="15" s="1"/>
  <c r="W18" i="15"/>
  <c r="K18" i="15"/>
  <c r="Q18" i="15" s="1"/>
  <c r="W7" i="15"/>
  <c r="K7" i="15"/>
  <c r="Q7" i="15" s="1"/>
  <c r="K9" i="15"/>
  <c r="Q9" i="15" s="1"/>
  <c r="L65" i="15"/>
  <c r="R65" i="15" s="1"/>
  <c r="K20" i="15"/>
  <c r="Q20" i="15" s="1"/>
  <c r="N60" i="15"/>
  <c r="T60" i="15" s="1"/>
  <c r="K11" i="15"/>
  <c r="Q11" i="15" s="1"/>
  <c r="N58" i="15"/>
  <c r="T58" i="15" s="1"/>
  <c r="N52" i="15"/>
  <c r="T52" i="15" s="1"/>
  <c r="Z52" i="15"/>
  <c r="N48" i="15"/>
  <c r="T48" i="15" s="1"/>
  <c r="N44" i="15"/>
  <c r="T44" i="15" s="1"/>
  <c r="Z44" i="15"/>
  <c r="Y57" i="15"/>
  <c r="X34" i="15"/>
  <c r="K15" i="15"/>
  <c r="Q15" i="15" s="1"/>
  <c r="W4" i="15"/>
  <c r="K4" i="15"/>
  <c r="Q4" i="15" s="1"/>
  <c r="K5" i="15"/>
  <c r="Q5" i="15" s="1"/>
  <c r="Y31" i="15"/>
  <c r="W12" i="15"/>
  <c r="K12" i="15"/>
  <c r="Q12" i="15" s="1"/>
  <c r="N56" i="15"/>
  <c r="T56" i="15" s="1"/>
  <c r="Z56" i="15"/>
  <c r="W25" i="15"/>
  <c r="K25" i="15"/>
  <c r="Q25" i="15" s="1"/>
  <c r="K6" i="15"/>
  <c r="Q6" i="15" s="1"/>
  <c r="N50" i="15"/>
  <c r="T50" i="15" s="1"/>
  <c r="M42" i="15"/>
  <c r="S42" i="15" s="1"/>
  <c r="Y42" i="15"/>
  <c r="W10" i="15"/>
  <c r="K10" i="15"/>
  <c r="Q10" i="15" s="1"/>
  <c r="N64" i="15"/>
  <c r="T64" i="15" s="1"/>
  <c r="Z64" i="15"/>
  <c r="N63" i="15"/>
  <c r="T63" i="15" s="1"/>
  <c r="N51" i="15"/>
  <c r="T51" i="15" s="1"/>
  <c r="Z51" i="15"/>
  <c r="N47" i="15"/>
  <c r="T47" i="15" s="1"/>
  <c r="N55" i="15"/>
  <c r="T55" i="15" s="1"/>
  <c r="Z55" i="15"/>
  <c r="AA41" i="15"/>
  <c r="O41" i="15"/>
  <c r="M38" i="15"/>
  <c r="S38" i="15" s="1"/>
  <c r="Y38" i="15"/>
  <c r="X32" i="15"/>
  <c r="K33" i="15"/>
  <c r="Q33" i="15" s="1"/>
  <c r="Z35" i="15"/>
  <c r="N35" i="15"/>
  <c r="T35" i="15" s="1"/>
  <c r="Y56" i="15"/>
  <c r="Y23" i="15"/>
  <c r="W14" i="15"/>
  <c r="K14" i="15"/>
  <c r="Q14" i="15" s="1"/>
  <c r="K3" i="15"/>
  <c r="Q3" i="15" s="1"/>
  <c r="M27" i="15"/>
  <c r="S27" i="15" s="1"/>
  <c r="N62" i="15"/>
  <c r="T62" i="15" s="1"/>
  <c r="Z62" i="15"/>
  <c r="Y54" i="15"/>
  <c r="Y50" i="15"/>
  <c r="Y46" i="15"/>
  <c r="N57" i="15"/>
  <c r="T57" i="15" s="1"/>
  <c r="Z57" i="15"/>
  <c r="M34" i="15"/>
  <c r="S34" i="15" s="1"/>
  <c r="N31" i="15"/>
  <c r="T31" i="15" s="1"/>
  <c r="K2" i="15"/>
  <c r="Q2" i="15" s="1"/>
  <c r="V6" i="14"/>
  <c r="P10" i="14"/>
  <c r="U15" i="14"/>
  <c r="L2" i="14"/>
  <c r="R2" i="14" s="1"/>
  <c r="W2" i="14"/>
  <c r="V7" i="14"/>
  <c r="K12" i="14"/>
  <c r="Q12" i="14" s="1"/>
  <c r="V12" i="14"/>
  <c r="X7" i="14"/>
  <c r="L7" i="14"/>
  <c r="R7" i="14" s="1"/>
  <c r="K9" i="14"/>
  <c r="Q9" i="14" s="1"/>
  <c r="K5" i="14"/>
  <c r="Q5" i="14" s="1"/>
  <c r="K10" i="14"/>
  <c r="Q10" i="14" s="1"/>
  <c r="V5" i="14"/>
  <c r="W7" i="14"/>
  <c r="V9" i="14"/>
  <c r="W11" i="14"/>
  <c r="K11" i="14"/>
  <c r="Q11" i="14" s="1"/>
  <c r="K3" i="14"/>
  <c r="Q3" i="14" s="1"/>
  <c r="W8" i="14"/>
  <c r="K8" i="14"/>
  <c r="Q8" i="14" s="1"/>
  <c r="V13" i="14"/>
  <c r="L6" i="14"/>
  <c r="R6" i="14" s="1"/>
  <c r="V11" i="14"/>
  <c r="K13" i="14"/>
  <c r="Q13" i="14" s="1"/>
  <c r="K14" i="14"/>
  <c r="Q14" i="14" s="1"/>
  <c r="V8" i="14"/>
  <c r="W6" i="14"/>
  <c r="J13" i="13"/>
  <c r="J14" i="13"/>
  <c r="N4" i="26" l="1"/>
  <c r="Z4" i="26" s="1"/>
  <c r="Y10" i="26"/>
  <c r="Y4" i="26"/>
  <c r="N6" i="26"/>
  <c r="Z6" i="26" s="1"/>
  <c r="N10" i="26"/>
  <c r="Z10" i="26" s="1"/>
  <c r="N8" i="26"/>
  <c r="Z8" i="26" s="1"/>
  <c r="N12" i="26"/>
  <c r="Z12" i="26" s="1"/>
  <c r="Q15" i="26"/>
  <c r="X2" i="26"/>
  <c r="L2" i="26"/>
  <c r="Y8" i="26"/>
  <c r="O4" i="14"/>
  <c r="R2" i="23"/>
  <c r="R9" i="23" s="1"/>
  <c r="L9" i="23"/>
  <c r="X9" i="23" s="1"/>
  <c r="R2" i="18"/>
  <c r="R8" i="18" s="1"/>
  <c r="L8" i="18"/>
  <c r="W2" i="21"/>
  <c r="X5" i="23"/>
  <c r="W2" i="25"/>
  <c r="X2" i="25"/>
  <c r="L2" i="25"/>
  <c r="R2" i="25" s="1"/>
  <c r="L2" i="24"/>
  <c r="R2" i="24" s="1"/>
  <c r="W2" i="24"/>
  <c r="M7" i="23"/>
  <c r="S7" i="23" s="1"/>
  <c r="M2" i="23"/>
  <c r="X6" i="23"/>
  <c r="X7" i="23"/>
  <c r="X3" i="23"/>
  <c r="X2" i="23"/>
  <c r="M8" i="23"/>
  <c r="S8" i="23" s="1"/>
  <c r="M6" i="23"/>
  <c r="S6" i="23" s="1"/>
  <c r="M3" i="23"/>
  <c r="S3" i="23" s="1"/>
  <c r="M5" i="23"/>
  <c r="S5" i="23" s="1"/>
  <c r="M4" i="23"/>
  <c r="S4" i="23" s="1"/>
  <c r="X8" i="23"/>
  <c r="W2" i="22"/>
  <c r="L2" i="22"/>
  <c r="R2" i="22" s="1"/>
  <c r="L2" i="21"/>
  <c r="R2" i="21" s="1"/>
  <c r="M62" i="20"/>
  <c r="S62" i="20" s="1"/>
  <c r="N20" i="20"/>
  <c r="T20" i="20" s="1"/>
  <c r="N8" i="20"/>
  <c r="T8" i="20" s="1"/>
  <c r="N11" i="20"/>
  <c r="T11" i="20" s="1"/>
  <c r="Z11" i="20"/>
  <c r="N6" i="20"/>
  <c r="T6" i="20" s="1"/>
  <c r="M51" i="20"/>
  <c r="S51" i="20" s="1"/>
  <c r="Y20" i="20"/>
  <c r="X65" i="20"/>
  <c r="Y8" i="20"/>
  <c r="N24" i="20"/>
  <c r="T24" i="20" s="1"/>
  <c r="X60" i="20"/>
  <c r="M54" i="20"/>
  <c r="S54" i="20" s="1"/>
  <c r="M58" i="20"/>
  <c r="S58" i="20" s="1"/>
  <c r="M63" i="20"/>
  <c r="S63" i="20" s="1"/>
  <c r="N5" i="20"/>
  <c r="T5" i="20" s="1"/>
  <c r="Y6" i="20"/>
  <c r="Y56" i="20"/>
  <c r="M56" i="20"/>
  <c r="S56" i="20" s="1"/>
  <c r="X51" i="20"/>
  <c r="M61" i="20"/>
  <c r="S61" i="20" s="1"/>
  <c r="M64" i="20"/>
  <c r="S64" i="20" s="1"/>
  <c r="M52" i="20"/>
  <c r="S52" i="20" s="1"/>
  <c r="M60" i="20"/>
  <c r="S60" i="20" s="1"/>
  <c r="X54" i="20"/>
  <c r="X58" i="20"/>
  <c r="X63" i="20"/>
  <c r="Y53" i="20"/>
  <c r="M53" i="20"/>
  <c r="S53" i="20" s="1"/>
  <c r="Y5" i="20"/>
  <c r="M59" i="20"/>
  <c r="S59" i="20" s="1"/>
  <c r="M50" i="20"/>
  <c r="S50" i="20" s="1"/>
  <c r="N9" i="20"/>
  <c r="T9" i="20" s="1"/>
  <c r="N18" i="20"/>
  <c r="T18" i="20" s="1"/>
  <c r="M65" i="20"/>
  <c r="S65" i="20" s="1"/>
  <c r="N3" i="20"/>
  <c r="T3" i="20" s="1"/>
  <c r="X62" i="20"/>
  <c r="W66" i="20"/>
  <c r="M55" i="20"/>
  <c r="S55" i="20" s="1"/>
  <c r="N7" i="20"/>
  <c r="T7" i="20" s="1"/>
  <c r="N4" i="20"/>
  <c r="T4" i="20" s="1"/>
  <c r="N10" i="20"/>
  <c r="T10" i="20" s="1"/>
  <c r="Y11" i="20"/>
  <c r="X59" i="20"/>
  <c r="M57" i="20"/>
  <c r="S57" i="20" s="1"/>
  <c r="X50" i="20"/>
  <c r="Y9" i="20"/>
  <c r="Y18" i="20"/>
  <c r="X3" i="19"/>
  <c r="Y5" i="19"/>
  <c r="M5" i="19"/>
  <c r="S5" i="19" s="1"/>
  <c r="M6" i="19"/>
  <c r="S6" i="19" s="1"/>
  <c r="X5" i="19"/>
  <c r="X6" i="19"/>
  <c r="X7" i="19"/>
  <c r="M2" i="19"/>
  <c r="S2" i="19" s="1"/>
  <c r="Y4" i="19"/>
  <c r="M4" i="19"/>
  <c r="S4" i="19" s="1"/>
  <c r="M3" i="19"/>
  <c r="S3" i="19" s="1"/>
  <c r="X2" i="19"/>
  <c r="M4" i="18"/>
  <c r="S4" i="18" s="1"/>
  <c r="M7" i="18"/>
  <c r="S7" i="18" s="1"/>
  <c r="X5" i="18"/>
  <c r="X2" i="18"/>
  <c r="M6" i="18"/>
  <c r="S6" i="18" s="1"/>
  <c r="M3" i="18"/>
  <c r="S3" i="18" s="1"/>
  <c r="M5" i="18"/>
  <c r="S5" i="18" s="1"/>
  <c r="M2" i="18"/>
  <c r="X4" i="18"/>
  <c r="X7" i="18"/>
  <c r="X6" i="18"/>
  <c r="X3" i="18"/>
  <c r="X8" i="18"/>
  <c r="Z56" i="17"/>
  <c r="X14" i="17"/>
  <c r="X21" i="17"/>
  <c r="X13" i="17"/>
  <c r="X49" i="17"/>
  <c r="X38" i="17"/>
  <c r="Y50" i="17"/>
  <c r="X33" i="17"/>
  <c r="X20" i="17"/>
  <c r="Z51" i="17"/>
  <c r="X12" i="17"/>
  <c r="X39" i="17"/>
  <c r="X4" i="17"/>
  <c r="X3" i="17"/>
  <c r="X28" i="17"/>
  <c r="X2" i="17"/>
  <c r="X52" i="17"/>
  <c r="N54" i="17"/>
  <c r="T54" i="17" s="1"/>
  <c r="M24" i="17"/>
  <c r="S24" i="17" s="1"/>
  <c r="M40" i="17"/>
  <c r="S40" i="17" s="1"/>
  <c r="M16" i="17"/>
  <c r="S16" i="17" s="1"/>
  <c r="Y54" i="17"/>
  <c r="Y46" i="17"/>
  <c r="X31" i="17"/>
  <c r="X24" i="17"/>
  <c r="M13" i="17"/>
  <c r="S13" i="17" s="1"/>
  <c r="O51" i="17"/>
  <c r="U51" i="17" s="1"/>
  <c r="M12" i="17"/>
  <c r="S12" i="17" s="1"/>
  <c r="M39" i="17"/>
  <c r="S39" i="17" s="1"/>
  <c r="M4" i="17"/>
  <c r="S4" i="17" s="1"/>
  <c r="X35" i="17"/>
  <c r="M33" i="17"/>
  <c r="S33" i="17" s="1"/>
  <c r="M20" i="17"/>
  <c r="S20" i="17" s="1"/>
  <c r="M14" i="17"/>
  <c r="S14" i="17" s="1"/>
  <c r="X11" i="17"/>
  <c r="Y2" i="17"/>
  <c r="M2" i="17"/>
  <c r="S2" i="17" s="1"/>
  <c r="X44" i="17"/>
  <c r="X36" i="17"/>
  <c r="M9" i="17"/>
  <c r="S9" i="17" s="1"/>
  <c r="X55" i="17"/>
  <c r="X18" i="17"/>
  <c r="X15" i="17"/>
  <c r="X16" i="17"/>
  <c r="X22" i="17"/>
  <c r="X6" i="17"/>
  <c r="X37" i="17"/>
  <c r="N46" i="17"/>
  <c r="T46" i="17" s="1"/>
  <c r="M17" i="17"/>
  <c r="S17" i="17" s="1"/>
  <c r="M11" i="17"/>
  <c r="S11" i="17" s="1"/>
  <c r="M36" i="17"/>
  <c r="S36" i="17" s="1"/>
  <c r="M18" i="17"/>
  <c r="S18" i="17" s="1"/>
  <c r="M22" i="17"/>
  <c r="S22" i="17" s="1"/>
  <c r="M37" i="17"/>
  <c r="S37" i="17" s="1"/>
  <c r="M29" i="17"/>
  <c r="S29" i="17" s="1"/>
  <c r="N42" i="17"/>
  <c r="T42" i="17" s="1"/>
  <c r="M19" i="17"/>
  <c r="S19" i="17" s="1"/>
  <c r="M47" i="17"/>
  <c r="S47" i="17" s="1"/>
  <c r="M10" i="17"/>
  <c r="S10" i="17" s="1"/>
  <c r="M32" i="17"/>
  <c r="S32" i="17" s="1"/>
  <c r="M8" i="17"/>
  <c r="S8" i="17" s="1"/>
  <c r="M35" i="17"/>
  <c r="S35" i="17" s="1"/>
  <c r="M23" i="17"/>
  <c r="S23" i="17" s="1"/>
  <c r="N45" i="17"/>
  <c r="T45" i="17" s="1"/>
  <c r="M5" i="17"/>
  <c r="S5" i="17" s="1"/>
  <c r="M34" i="17"/>
  <c r="S34" i="17" s="1"/>
  <c r="M25" i="17"/>
  <c r="S25" i="17" s="1"/>
  <c r="M41" i="17"/>
  <c r="S41" i="17" s="1"/>
  <c r="M27" i="17"/>
  <c r="S27" i="17" s="1"/>
  <c r="N53" i="17"/>
  <c r="T53" i="17" s="1"/>
  <c r="M7" i="17"/>
  <c r="S7" i="17" s="1"/>
  <c r="M26" i="17"/>
  <c r="S26" i="17" s="1"/>
  <c r="O43" i="17"/>
  <c r="U43" i="17" s="1"/>
  <c r="M30" i="17"/>
  <c r="S30" i="17" s="1"/>
  <c r="M52" i="17"/>
  <c r="S52" i="17" s="1"/>
  <c r="X48" i="17"/>
  <c r="M31" i="17"/>
  <c r="S31" i="17" s="1"/>
  <c r="M44" i="17"/>
  <c r="S44" i="17" s="1"/>
  <c r="M55" i="17"/>
  <c r="S55" i="17" s="1"/>
  <c r="M15" i="17"/>
  <c r="S15" i="17" s="1"/>
  <c r="M6" i="17"/>
  <c r="S6" i="17" s="1"/>
  <c r="X29" i="17"/>
  <c r="Y42" i="17"/>
  <c r="X19" i="17"/>
  <c r="X47" i="17"/>
  <c r="X10" i="17"/>
  <c r="X32" i="17"/>
  <c r="X8" i="17"/>
  <c r="M49" i="17"/>
  <c r="S49" i="17" s="1"/>
  <c r="M38" i="17"/>
  <c r="S38" i="17" s="1"/>
  <c r="N50" i="17"/>
  <c r="T50" i="17" s="1"/>
  <c r="M3" i="17"/>
  <c r="S3" i="17" s="1"/>
  <c r="Y3" i="17"/>
  <c r="M28" i="17"/>
  <c r="S28" i="17" s="1"/>
  <c r="X17" i="17"/>
  <c r="X40" i="17"/>
  <c r="X23" i="17"/>
  <c r="Y45" i="17"/>
  <c r="X5" i="17"/>
  <c r="X34" i="17"/>
  <c r="X25" i="17"/>
  <c r="X41" i="17"/>
  <c r="X27" i="17"/>
  <c r="Y53" i="17"/>
  <c r="X7" i="17"/>
  <c r="X26" i="17"/>
  <c r="M21" i="17"/>
  <c r="S21" i="17" s="1"/>
  <c r="Z43" i="17"/>
  <c r="X30" i="17"/>
  <c r="M48" i="17"/>
  <c r="S48" i="17" s="1"/>
  <c r="M5" i="16"/>
  <c r="S5" i="16" s="1"/>
  <c r="N5" i="16" s="1"/>
  <c r="T5" i="16" s="1"/>
  <c r="L4" i="16"/>
  <c r="R4" i="16" s="1"/>
  <c r="X4" i="16"/>
  <c r="W35" i="16"/>
  <c r="W44" i="16"/>
  <c r="W51" i="16"/>
  <c r="Y20" i="16"/>
  <c r="W8" i="16"/>
  <c r="X5" i="16"/>
  <c r="M9" i="16"/>
  <c r="S9" i="16" s="1"/>
  <c r="N9" i="16" s="1"/>
  <c r="T9" i="16" s="1"/>
  <c r="O9" i="16" s="1"/>
  <c r="AA9" i="16" s="1"/>
  <c r="Y9" i="16"/>
  <c r="W55" i="16"/>
  <c r="W28" i="16"/>
  <c r="W29" i="16"/>
  <c r="W12" i="16"/>
  <c r="L16" i="16"/>
  <c r="R16" i="16" s="1"/>
  <c r="X16" i="16"/>
  <c r="L8" i="16"/>
  <c r="R8" i="16" s="1"/>
  <c r="Z14" i="16"/>
  <c r="W46" i="16"/>
  <c r="W40" i="16"/>
  <c r="W65" i="16"/>
  <c r="L12" i="16"/>
  <c r="R12" i="16" s="1"/>
  <c r="X12" i="16"/>
  <c r="W4" i="16"/>
  <c r="Z18" i="16"/>
  <c r="W52" i="16"/>
  <c r="W63" i="16"/>
  <c r="W56" i="16"/>
  <c r="W60" i="16"/>
  <c r="W38" i="16"/>
  <c r="W24" i="16"/>
  <c r="W25" i="16"/>
  <c r="X11" i="16"/>
  <c r="M13" i="16"/>
  <c r="S13" i="16" s="1"/>
  <c r="N13" i="16" s="1"/>
  <c r="T13" i="16" s="1"/>
  <c r="AA13" i="16" s="1"/>
  <c r="Y13" i="16"/>
  <c r="W16" i="16"/>
  <c r="L45" i="16"/>
  <c r="R45" i="16" s="1"/>
  <c r="L42" i="16"/>
  <c r="R42" i="16" s="1"/>
  <c r="L39" i="16"/>
  <c r="R39" i="16" s="1"/>
  <c r="L49" i="16"/>
  <c r="R49" i="16" s="1"/>
  <c r="L22" i="16"/>
  <c r="R22" i="16" s="1"/>
  <c r="L54" i="16"/>
  <c r="R54" i="16" s="1"/>
  <c r="L53" i="16"/>
  <c r="R53" i="16" s="1"/>
  <c r="L64" i="16"/>
  <c r="R64" i="16" s="1"/>
  <c r="X64" i="16"/>
  <c r="L34" i="16"/>
  <c r="R34" i="16" s="1"/>
  <c r="L57" i="16"/>
  <c r="R57" i="16" s="1"/>
  <c r="L37" i="16"/>
  <c r="R37" i="16" s="1"/>
  <c r="L23" i="16"/>
  <c r="R23" i="16" s="1"/>
  <c r="M2" i="16"/>
  <c r="S2" i="16" s="1"/>
  <c r="L61" i="16"/>
  <c r="R61" i="16" s="1"/>
  <c r="N7" i="16"/>
  <c r="T7" i="16" s="1"/>
  <c r="Z7" i="16"/>
  <c r="L33" i="16"/>
  <c r="R33" i="16" s="1"/>
  <c r="W42" i="16"/>
  <c r="W59" i="16"/>
  <c r="O15" i="16"/>
  <c r="AA15" i="16" s="1"/>
  <c r="W54" i="16"/>
  <c r="W53" i="16"/>
  <c r="W64" i="16"/>
  <c r="L58" i="16"/>
  <c r="R58" i="16" s="1"/>
  <c r="X21" i="16"/>
  <c r="L21" i="16"/>
  <c r="R21" i="16" s="1"/>
  <c r="W57" i="16"/>
  <c r="W23" i="16"/>
  <c r="X2" i="16"/>
  <c r="W26" i="16"/>
  <c r="L55" i="16"/>
  <c r="R55" i="16" s="1"/>
  <c r="X35" i="16"/>
  <c r="L35" i="16"/>
  <c r="R35" i="16" s="1"/>
  <c r="L50" i="16"/>
  <c r="R50" i="16" s="1"/>
  <c r="O18" i="16"/>
  <c r="AA18" i="16" s="1"/>
  <c r="L28" i="16"/>
  <c r="R28" i="16" s="1"/>
  <c r="O14" i="16"/>
  <c r="AA14" i="16" s="1"/>
  <c r="L62" i="16"/>
  <c r="R62" i="16" s="1"/>
  <c r="L52" i="16"/>
  <c r="R52" i="16" s="1"/>
  <c r="Z5" i="16"/>
  <c r="L46" i="16"/>
  <c r="R46" i="16" s="1"/>
  <c r="L36" i="16"/>
  <c r="R36" i="16" s="1"/>
  <c r="L63" i="16"/>
  <c r="R63" i="16" s="1"/>
  <c r="Z11" i="16"/>
  <c r="L44" i="16"/>
  <c r="R44" i="16" s="1"/>
  <c r="L47" i="16"/>
  <c r="R47" i="16" s="1"/>
  <c r="Z13" i="16"/>
  <c r="L56" i="16"/>
  <c r="R56" i="16" s="1"/>
  <c r="X56" i="16"/>
  <c r="W58" i="16"/>
  <c r="W48" i="16"/>
  <c r="W21" i="16"/>
  <c r="L51" i="16"/>
  <c r="R51" i="16" s="1"/>
  <c r="L31" i="16"/>
  <c r="R31" i="16" s="1"/>
  <c r="L38" i="16"/>
  <c r="R38" i="16" s="1"/>
  <c r="Z10" i="16"/>
  <c r="O19" i="16"/>
  <c r="AA19" i="16" s="1"/>
  <c r="W41" i="16"/>
  <c r="W32" i="16"/>
  <c r="N20" i="16"/>
  <c r="T20" i="16" s="1"/>
  <c r="L43" i="16"/>
  <c r="R43" i="16" s="1"/>
  <c r="L25" i="16"/>
  <c r="R25" i="16" s="1"/>
  <c r="Z17" i="16"/>
  <c r="L27" i="16"/>
  <c r="R27" i="16" s="1"/>
  <c r="L59" i="16"/>
  <c r="R59" i="16" s="1"/>
  <c r="N6" i="16"/>
  <c r="T6" i="16" s="1"/>
  <c r="L26" i="16"/>
  <c r="R26" i="16" s="1"/>
  <c r="W45" i="16"/>
  <c r="W27" i="16"/>
  <c r="W39" i="16"/>
  <c r="Y6" i="16"/>
  <c r="W49" i="16"/>
  <c r="W22" i="16"/>
  <c r="O3" i="16"/>
  <c r="AA3" i="16" s="1"/>
  <c r="W34" i="16"/>
  <c r="L48" i="16"/>
  <c r="R48" i="16" s="1"/>
  <c r="W37" i="16"/>
  <c r="O10" i="16"/>
  <c r="AA10" i="16"/>
  <c r="X41" i="16"/>
  <c r="L41" i="16"/>
  <c r="R41" i="16" s="1"/>
  <c r="L32" i="16"/>
  <c r="R32" i="16" s="1"/>
  <c r="W61" i="16"/>
  <c r="Y7" i="16"/>
  <c r="W33" i="16"/>
  <c r="O5" i="16"/>
  <c r="AA5" i="16" s="1"/>
  <c r="O11" i="16"/>
  <c r="AA11" i="16" s="1"/>
  <c r="O13" i="16"/>
  <c r="L60" i="16"/>
  <c r="R60" i="16" s="1"/>
  <c r="L29" i="16"/>
  <c r="R29" i="16" s="1"/>
  <c r="L40" i="16"/>
  <c r="R40" i="16" s="1"/>
  <c r="Z9" i="16"/>
  <c r="L24" i="16"/>
  <c r="R24" i="16" s="1"/>
  <c r="L65" i="16"/>
  <c r="R65" i="16" s="1"/>
  <c r="L30" i="16"/>
  <c r="R30" i="16" s="1"/>
  <c r="O17" i="16"/>
  <c r="AA17" i="16" s="1"/>
  <c r="Y66" i="15"/>
  <c r="L6" i="15"/>
  <c r="R6" i="15" s="1"/>
  <c r="O60" i="15"/>
  <c r="AA60" i="15"/>
  <c r="L37" i="15"/>
  <c r="R37" i="15" s="1"/>
  <c r="N36" i="15"/>
  <c r="T36" i="15" s="1"/>
  <c r="Z36" i="15"/>
  <c r="O23" i="15"/>
  <c r="AA23" i="15" s="1"/>
  <c r="Z31" i="15"/>
  <c r="L3" i="15"/>
  <c r="R3" i="15" s="1"/>
  <c r="X33" i="15"/>
  <c r="L33" i="15"/>
  <c r="R33" i="15" s="1"/>
  <c r="N38" i="15"/>
  <c r="T38" i="15" s="1"/>
  <c r="AA55" i="15"/>
  <c r="O55" i="15"/>
  <c r="O51" i="15"/>
  <c r="AA51" i="15"/>
  <c r="O64" i="15"/>
  <c r="AA64" i="15" s="1"/>
  <c r="N42" i="15"/>
  <c r="T42" i="15" s="1"/>
  <c r="W6" i="15"/>
  <c r="O56" i="15"/>
  <c r="AA56" i="15"/>
  <c r="L5" i="15"/>
  <c r="R5" i="15" s="1"/>
  <c r="L15" i="15"/>
  <c r="R15" i="15" s="1"/>
  <c r="L11" i="15"/>
  <c r="R11" i="15" s="1"/>
  <c r="L20" i="15"/>
  <c r="R20" i="15" s="1"/>
  <c r="L9" i="15"/>
  <c r="R9" i="15" s="1"/>
  <c r="L18" i="15"/>
  <c r="R18" i="15" s="1"/>
  <c r="Y30" i="15"/>
  <c r="W13" i="15"/>
  <c r="O46" i="15"/>
  <c r="AA46" i="15"/>
  <c r="W37" i="15"/>
  <c r="N28" i="15"/>
  <c r="T28" i="15" s="1"/>
  <c r="L19" i="15"/>
  <c r="R19" i="15" s="1"/>
  <c r="W40" i="15"/>
  <c r="O45" i="15"/>
  <c r="AA45" i="15"/>
  <c r="O53" i="15"/>
  <c r="AA53" i="15"/>
  <c r="O54" i="15"/>
  <c r="AA54" i="15"/>
  <c r="Z23" i="15"/>
  <c r="AA31" i="15"/>
  <c r="O31" i="15"/>
  <c r="O48" i="15"/>
  <c r="AA48" i="15"/>
  <c r="Y65" i="15"/>
  <c r="M65" i="15"/>
  <c r="S65" i="15" s="1"/>
  <c r="L13" i="15"/>
  <c r="R13" i="15" s="1"/>
  <c r="Z22" i="15"/>
  <c r="N22" i="15"/>
  <c r="T22" i="15" s="1"/>
  <c r="L40" i="15"/>
  <c r="R40" i="15" s="1"/>
  <c r="X40" i="15"/>
  <c r="AA57" i="15"/>
  <c r="O57" i="15"/>
  <c r="Y34" i="15"/>
  <c r="O62" i="15"/>
  <c r="AA62" i="15"/>
  <c r="W3" i="15"/>
  <c r="W33" i="15"/>
  <c r="Z47" i="15"/>
  <c r="Z63" i="15"/>
  <c r="L10" i="15"/>
  <c r="R10" i="15" s="1"/>
  <c r="Z50" i="15"/>
  <c r="X25" i="15"/>
  <c r="L25" i="15"/>
  <c r="R25" i="15" s="1"/>
  <c r="L12" i="15"/>
  <c r="R12" i="15" s="1"/>
  <c r="W5" i="15"/>
  <c r="W15" i="15"/>
  <c r="O44" i="15"/>
  <c r="AA44" i="15"/>
  <c r="O52" i="15"/>
  <c r="AA52" i="15" s="1"/>
  <c r="W11" i="15"/>
  <c r="W20" i="15"/>
  <c r="W9" i="15"/>
  <c r="N30" i="15"/>
  <c r="T30" i="15" s="1"/>
  <c r="L29" i="15"/>
  <c r="R29" i="15" s="1"/>
  <c r="O43" i="15"/>
  <c r="AA43" i="15" s="1"/>
  <c r="L16" i="15"/>
  <c r="R16" i="15" s="1"/>
  <c r="Z61" i="15"/>
  <c r="W19" i="15"/>
  <c r="Y26" i="15"/>
  <c r="AA39" i="15"/>
  <c r="O39" i="15"/>
  <c r="L17" i="15"/>
  <c r="R17" i="15" s="1"/>
  <c r="Z27" i="15"/>
  <c r="N27" i="15"/>
  <c r="T27" i="15" s="1"/>
  <c r="O58" i="15"/>
  <c r="AA58" i="15"/>
  <c r="N32" i="15"/>
  <c r="T32" i="15" s="1"/>
  <c r="N34" i="15"/>
  <c r="T34" i="15" s="1"/>
  <c r="Y27" i="15"/>
  <c r="L14" i="15"/>
  <c r="R14" i="15" s="1"/>
  <c r="O35" i="15"/>
  <c r="AA35" i="15" s="1"/>
  <c r="O47" i="15"/>
  <c r="AA47" i="15"/>
  <c r="O63" i="15"/>
  <c r="AA63" i="15" s="1"/>
  <c r="O50" i="15"/>
  <c r="AA50" i="15"/>
  <c r="L4" i="15"/>
  <c r="R4" i="15" s="1"/>
  <c r="Z48" i="15"/>
  <c r="Z58" i="15"/>
  <c r="Z60" i="15"/>
  <c r="X65" i="15"/>
  <c r="L7" i="15"/>
  <c r="R7" i="15" s="1"/>
  <c r="Y32" i="15"/>
  <c r="Y22" i="15"/>
  <c r="O61" i="15"/>
  <c r="AA61" i="15" s="1"/>
  <c r="L8" i="15"/>
  <c r="R8" i="15" s="1"/>
  <c r="Y36" i="15"/>
  <c r="N26" i="15"/>
  <c r="T26" i="15" s="1"/>
  <c r="X21" i="15"/>
  <c r="L21" i="15"/>
  <c r="R21" i="15" s="1"/>
  <c r="O59" i="15"/>
  <c r="AA59" i="15" s="1"/>
  <c r="O49" i="15"/>
  <c r="AA49" i="15" s="1"/>
  <c r="Z39" i="15"/>
  <c r="N24" i="15"/>
  <c r="T24" i="15" s="1"/>
  <c r="Z24" i="15"/>
  <c r="W17" i="15"/>
  <c r="L2" i="15"/>
  <c r="R2" i="15" s="1"/>
  <c r="W2" i="15"/>
  <c r="W14" i="14"/>
  <c r="W3" i="14"/>
  <c r="W13" i="14"/>
  <c r="X2" i="14"/>
  <c r="M2" i="14"/>
  <c r="S2" i="14" s="1"/>
  <c r="L5" i="14"/>
  <c r="R5" i="14" s="1"/>
  <c r="L9" i="14"/>
  <c r="R9" i="14" s="1"/>
  <c r="L14" i="14"/>
  <c r="R14" i="14" s="1"/>
  <c r="L8" i="14"/>
  <c r="R8" i="14" s="1"/>
  <c r="L11" i="14"/>
  <c r="R11" i="14" s="1"/>
  <c r="W5" i="14"/>
  <c r="W9" i="14"/>
  <c r="M6" i="14"/>
  <c r="S6" i="14" s="1"/>
  <c r="L10" i="14"/>
  <c r="R10" i="14" s="1"/>
  <c r="L12" i="14"/>
  <c r="R12" i="14" s="1"/>
  <c r="L13" i="14"/>
  <c r="R13" i="14" s="1"/>
  <c r="X6" i="14"/>
  <c r="L3" i="14"/>
  <c r="R3" i="14" s="1"/>
  <c r="W10" i="14"/>
  <c r="M7" i="14"/>
  <c r="S7" i="14" s="1"/>
  <c r="W12" i="14"/>
  <c r="O13" i="13"/>
  <c r="T13" i="13" s="1"/>
  <c r="K13" i="13"/>
  <c r="O14" i="13"/>
  <c r="T14" i="13" s="1"/>
  <c r="K14" i="13"/>
  <c r="L15" i="26" l="1"/>
  <c r="R2" i="26"/>
  <c r="X15" i="26"/>
  <c r="O15" i="14"/>
  <c r="J4" i="14"/>
  <c r="V4" i="14" s="1"/>
  <c r="S2" i="23"/>
  <c r="S9" i="23" s="1"/>
  <c r="M9" i="23"/>
  <c r="S2" i="18"/>
  <c r="S8" i="18" s="1"/>
  <c r="M8" i="18"/>
  <c r="Y4" i="18"/>
  <c r="Z66" i="15"/>
  <c r="X2" i="22"/>
  <c r="Y9" i="23"/>
  <c r="Y6" i="23"/>
  <c r="Y4" i="23"/>
  <c r="Y8" i="23"/>
  <c r="M2" i="25"/>
  <c r="S2" i="25" s="1"/>
  <c r="M2" i="24"/>
  <c r="S2" i="24" s="1"/>
  <c r="X2" i="24"/>
  <c r="N5" i="23"/>
  <c r="T5" i="23" s="1"/>
  <c r="Y7" i="23"/>
  <c r="Y5" i="23"/>
  <c r="Y3" i="23"/>
  <c r="N2" i="23"/>
  <c r="N7" i="23"/>
  <c r="T7" i="23" s="1"/>
  <c r="N3" i="23"/>
  <c r="T3" i="23" s="1"/>
  <c r="N4" i="23"/>
  <c r="T4" i="23" s="1"/>
  <c r="N6" i="23"/>
  <c r="T6" i="23" s="1"/>
  <c r="N8" i="23"/>
  <c r="T8" i="23" s="1"/>
  <c r="Y2" i="23"/>
  <c r="M2" i="22"/>
  <c r="S2" i="22" s="1"/>
  <c r="X2" i="21"/>
  <c r="M2" i="21"/>
  <c r="S2" i="21" s="1"/>
  <c r="N57" i="20"/>
  <c r="T57" i="20" s="1"/>
  <c r="O9" i="20"/>
  <c r="AA9" i="20" s="1"/>
  <c r="N51" i="20"/>
  <c r="T51" i="20" s="1"/>
  <c r="Y57" i="20"/>
  <c r="Z10" i="20"/>
  <c r="Z7" i="20"/>
  <c r="Y65" i="20"/>
  <c r="Z9" i="20"/>
  <c r="Y59" i="20"/>
  <c r="X66" i="20"/>
  <c r="Y52" i="20"/>
  <c r="Y61" i="20"/>
  <c r="Y63" i="20"/>
  <c r="Y54" i="20"/>
  <c r="Y51" i="20"/>
  <c r="O11" i="20"/>
  <c r="AA11" i="20"/>
  <c r="Z20" i="20"/>
  <c r="O7" i="20"/>
  <c r="AA7" i="20" s="1"/>
  <c r="Z65" i="20"/>
  <c r="N65" i="20"/>
  <c r="T65" i="20" s="1"/>
  <c r="Z61" i="20"/>
  <c r="N61" i="20"/>
  <c r="T61" i="20" s="1"/>
  <c r="N63" i="20"/>
  <c r="T63" i="20" s="1"/>
  <c r="O24" i="20"/>
  <c r="AA24" i="20" s="1"/>
  <c r="O4" i="20"/>
  <c r="AA4" i="20" s="1"/>
  <c r="Z55" i="20"/>
  <c r="N55" i="20"/>
  <c r="T55" i="20" s="1"/>
  <c r="O3" i="20"/>
  <c r="AA3" i="20" s="1"/>
  <c r="O18" i="20"/>
  <c r="AA18" i="20" s="1"/>
  <c r="N50" i="20"/>
  <c r="T50" i="20" s="1"/>
  <c r="Z60" i="20"/>
  <c r="N60" i="20"/>
  <c r="T60" i="20" s="1"/>
  <c r="N64" i="20"/>
  <c r="T64" i="20" s="1"/>
  <c r="AA5" i="20"/>
  <c r="O5" i="20"/>
  <c r="N58" i="20"/>
  <c r="T58" i="20" s="1"/>
  <c r="AA6" i="20"/>
  <c r="O6" i="20"/>
  <c r="O8" i="20"/>
  <c r="AA8" i="20" s="1"/>
  <c r="Z62" i="20"/>
  <c r="N62" i="20"/>
  <c r="T62" i="20" s="1"/>
  <c r="O10" i="20"/>
  <c r="AA10" i="20" s="1"/>
  <c r="Z59" i="20"/>
  <c r="N59" i="20"/>
  <c r="T59" i="20" s="1"/>
  <c r="N52" i="20"/>
  <c r="T52" i="20" s="1"/>
  <c r="Z54" i="20"/>
  <c r="N54" i="20"/>
  <c r="T54" i="20" s="1"/>
  <c r="O20" i="20"/>
  <c r="AA20" i="20"/>
  <c r="Z4" i="20"/>
  <c r="Y55" i="20"/>
  <c r="Z3" i="20"/>
  <c r="Z18" i="20"/>
  <c r="Y50" i="20"/>
  <c r="Z53" i="20"/>
  <c r="N53" i="20"/>
  <c r="T53" i="20" s="1"/>
  <c r="Y60" i="20"/>
  <c r="Y64" i="20"/>
  <c r="Z56" i="20"/>
  <c r="N56" i="20"/>
  <c r="T56" i="20" s="1"/>
  <c r="Z5" i="20"/>
  <c r="Y58" i="20"/>
  <c r="Z24" i="20"/>
  <c r="Z6" i="20"/>
  <c r="Z8" i="20"/>
  <c r="Y62" i="20"/>
  <c r="N3" i="19"/>
  <c r="T3" i="19" s="1"/>
  <c r="N2" i="19"/>
  <c r="T2" i="19" s="1"/>
  <c r="Y6" i="19"/>
  <c r="N6" i="19"/>
  <c r="T6" i="19" s="1"/>
  <c r="Y3" i="19"/>
  <c r="Y2" i="19"/>
  <c r="Z5" i="19"/>
  <c r="N5" i="19"/>
  <c r="T5" i="19" s="1"/>
  <c r="N4" i="19"/>
  <c r="T4" i="19" s="1"/>
  <c r="Y7" i="19"/>
  <c r="N7" i="18"/>
  <c r="T7" i="18" s="1"/>
  <c r="Y8" i="18"/>
  <c r="Y7" i="18"/>
  <c r="N5" i="18"/>
  <c r="T5" i="18" s="1"/>
  <c r="N3" i="18"/>
  <c r="T3" i="18" s="1"/>
  <c r="N4" i="18"/>
  <c r="T4" i="18" s="1"/>
  <c r="N2" i="18"/>
  <c r="N6" i="18"/>
  <c r="T6" i="18" s="1"/>
  <c r="Y2" i="18"/>
  <c r="Y6" i="18"/>
  <c r="Y5" i="18"/>
  <c r="Y3" i="18"/>
  <c r="AB56" i="17"/>
  <c r="AA56" i="17"/>
  <c r="Y33" i="17"/>
  <c r="Y15" i="17"/>
  <c r="Z42" i="17"/>
  <c r="Y48" i="17"/>
  <c r="Y44" i="17"/>
  <c r="Y25" i="17"/>
  <c r="Y6" i="17"/>
  <c r="Y31" i="17"/>
  <c r="Y29" i="17"/>
  <c r="Y14" i="17"/>
  <c r="N28" i="17"/>
  <c r="T28" i="17" s="1"/>
  <c r="Y28" i="17"/>
  <c r="Z50" i="17"/>
  <c r="Y52" i="17"/>
  <c r="Y26" i="17"/>
  <c r="N38" i="17"/>
  <c r="T38" i="17" s="1"/>
  <c r="N49" i="17"/>
  <c r="T49" i="17" s="1"/>
  <c r="N6" i="17"/>
  <c r="T6" i="17" s="1"/>
  <c r="Y55" i="17"/>
  <c r="N30" i="17"/>
  <c r="T30" i="17" s="1"/>
  <c r="N7" i="17"/>
  <c r="T7" i="17" s="1"/>
  <c r="O53" i="17"/>
  <c r="U53" i="17" s="1"/>
  <c r="N27" i="17"/>
  <c r="T27" i="17" s="1"/>
  <c r="N5" i="17"/>
  <c r="T5" i="17" s="1"/>
  <c r="N23" i="17"/>
  <c r="T23" i="17" s="1"/>
  <c r="N8" i="17"/>
  <c r="T8" i="17" s="1"/>
  <c r="N10" i="17"/>
  <c r="T10" i="17" s="1"/>
  <c r="N19" i="17"/>
  <c r="T19" i="17" s="1"/>
  <c r="N22" i="17"/>
  <c r="T22" i="17" s="1"/>
  <c r="N11" i="17"/>
  <c r="T11" i="17" s="1"/>
  <c r="O46" i="17"/>
  <c r="U46" i="17" s="1"/>
  <c r="N9" i="17"/>
  <c r="T9" i="17" s="1"/>
  <c r="Y20" i="17"/>
  <c r="N4" i="17"/>
  <c r="T4" i="17" s="1"/>
  <c r="Z12" i="17"/>
  <c r="N12" i="17"/>
  <c r="T12" i="17" s="1"/>
  <c r="N13" i="17"/>
  <c r="T13" i="17" s="1"/>
  <c r="N24" i="17"/>
  <c r="T24" i="17" s="1"/>
  <c r="N48" i="17"/>
  <c r="T48" i="17" s="1"/>
  <c r="Z3" i="17"/>
  <c r="N3" i="17"/>
  <c r="T3" i="17" s="1"/>
  <c r="Y38" i="17"/>
  <c r="Y49" i="17"/>
  <c r="Z15" i="17"/>
  <c r="N15" i="17"/>
  <c r="T15" i="17" s="1"/>
  <c r="N44" i="17"/>
  <c r="T44" i="17" s="1"/>
  <c r="N31" i="17"/>
  <c r="T31" i="17" s="1"/>
  <c r="Y30" i="17"/>
  <c r="Y7" i="17"/>
  <c r="Z53" i="17"/>
  <c r="Y27" i="17"/>
  <c r="N25" i="17"/>
  <c r="T25" i="17" s="1"/>
  <c r="Y5" i="17"/>
  <c r="Y23" i="17"/>
  <c r="Y8" i="17"/>
  <c r="Y10" i="17"/>
  <c r="Y19" i="17"/>
  <c r="N29" i="17"/>
  <c r="T29" i="17" s="1"/>
  <c r="Y22" i="17"/>
  <c r="Y11" i="17"/>
  <c r="Z46" i="17"/>
  <c r="Y9" i="17"/>
  <c r="N2" i="17"/>
  <c r="T2" i="17" s="1"/>
  <c r="N14" i="17"/>
  <c r="T14" i="17" s="1"/>
  <c r="N33" i="17"/>
  <c r="T33" i="17" s="1"/>
  <c r="Y4" i="17"/>
  <c r="Y12" i="17"/>
  <c r="Y13" i="17"/>
  <c r="Y24" i="17"/>
  <c r="N21" i="17"/>
  <c r="T21" i="17" s="1"/>
  <c r="O50" i="17"/>
  <c r="U50" i="17" s="1"/>
  <c r="N52" i="17"/>
  <c r="T52" i="17" s="1"/>
  <c r="P43" i="17"/>
  <c r="AB43" i="17" s="1"/>
  <c r="N26" i="17"/>
  <c r="T26" i="17" s="1"/>
  <c r="N41" i="17"/>
  <c r="T41" i="17" s="1"/>
  <c r="Z34" i="17"/>
  <c r="N34" i="17"/>
  <c r="T34" i="17" s="1"/>
  <c r="O45" i="17"/>
  <c r="U45" i="17" s="1"/>
  <c r="N35" i="17"/>
  <c r="T35" i="17" s="1"/>
  <c r="N32" i="17"/>
  <c r="T32" i="17" s="1"/>
  <c r="N47" i="17"/>
  <c r="T47" i="17" s="1"/>
  <c r="O42" i="17"/>
  <c r="U42" i="17" s="1"/>
  <c r="N37" i="17"/>
  <c r="T37" i="17" s="1"/>
  <c r="N18" i="17"/>
  <c r="T18" i="17" s="1"/>
  <c r="Z36" i="17"/>
  <c r="N36" i="17"/>
  <c r="T36" i="17" s="1"/>
  <c r="N17" i="17"/>
  <c r="T17" i="17" s="1"/>
  <c r="N39" i="17"/>
  <c r="T39" i="17" s="1"/>
  <c r="AB51" i="17"/>
  <c r="P51" i="17"/>
  <c r="N16" i="17"/>
  <c r="T16" i="17" s="1"/>
  <c r="N40" i="17"/>
  <c r="T40" i="17" s="1"/>
  <c r="O54" i="17"/>
  <c r="U54" i="17" s="1"/>
  <c r="Y21" i="17"/>
  <c r="N55" i="17"/>
  <c r="T55" i="17" s="1"/>
  <c r="AA43" i="17"/>
  <c r="Y41" i="17"/>
  <c r="Y34" i="17"/>
  <c r="Z45" i="17"/>
  <c r="Y35" i="17"/>
  <c r="Y32" i="17"/>
  <c r="Y47" i="17"/>
  <c r="Y37" i="17"/>
  <c r="Y18" i="17"/>
  <c r="Y36" i="17"/>
  <c r="Y17" i="17"/>
  <c r="N20" i="17"/>
  <c r="T20" i="17" s="1"/>
  <c r="Y39" i="17"/>
  <c r="AA51" i="17"/>
  <c r="Y16" i="17"/>
  <c r="Y40" i="17"/>
  <c r="Z54" i="17"/>
  <c r="M8" i="16"/>
  <c r="S8" i="16" s="1"/>
  <c r="Y8" i="16"/>
  <c r="X51" i="16"/>
  <c r="X47" i="16"/>
  <c r="X52" i="16"/>
  <c r="X8" i="16"/>
  <c r="M4" i="16"/>
  <c r="S4" i="16" s="1"/>
  <c r="Y4" i="16"/>
  <c r="X26" i="16"/>
  <c r="X59" i="16"/>
  <c r="X38" i="16"/>
  <c r="X61" i="16"/>
  <c r="X60" i="16"/>
  <c r="Z6" i="16"/>
  <c r="Z20" i="16"/>
  <c r="X57" i="16"/>
  <c r="M12" i="16"/>
  <c r="S12" i="16" s="1"/>
  <c r="M16" i="16"/>
  <c r="S16" i="16" s="1"/>
  <c r="Y5" i="16"/>
  <c r="M40" i="16"/>
  <c r="S40" i="16" s="1"/>
  <c r="M46" i="16"/>
  <c r="S46" i="16" s="1"/>
  <c r="M37" i="16"/>
  <c r="S37" i="16" s="1"/>
  <c r="M49" i="16"/>
  <c r="S49" i="16" s="1"/>
  <c r="M30" i="16"/>
  <c r="S30" i="16" s="1"/>
  <c r="M24" i="16"/>
  <c r="S24" i="16" s="1"/>
  <c r="X40" i="16"/>
  <c r="M60" i="16"/>
  <c r="S60" i="16" s="1"/>
  <c r="M32" i="16"/>
  <c r="S32" i="16" s="1"/>
  <c r="X48" i="16"/>
  <c r="M27" i="16"/>
  <c r="S27" i="16" s="1"/>
  <c r="X25" i="16"/>
  <c r="O20" i="16"/>
  <c r="AA20" i="16" s="1"/>
  <c r="Y31" i="16"/>
  <c r="M31" i="16"/>
  <c r="S31" i="16" s="1"/>
  <c r="M56" i="16"/>
  <c r="S56" i="16" s="1"/>
  <c r="M44" i="16"/>
  <c r="S44" i="16" s="1"/>
  <c r="X63" i="16"/>
  <c r="X46" i="16"/>
  <c r="M62" i="16"/>
  <c r="S62" i="16" s="1"/>
  <c r="M28" i="16"/>
  <c r="S28" i="16" s="1"/>
  <c r="M50" i="16"/>
  <c r="S50" i="16" s="1"/>
  <c r="M55" i="16"/>
  <c r="S55" i="16" s="1"/>
  <c r="Y58" i="16"/>
  <c r="M58" i="16"/>
  <c r="S58" i="16" s="1"/>
  <c r="O7" i="16"/>
  <c r="AA7" i="16" s="1"/>
  <c r="Y2" i="16"/>
  <c r="X37" i="16"/>
  <c r="M64" i="16"/>
  <c r="S64" i="16" s="1"/>
  <c r="X54" i="16"/>
  <c r="X49" i="16"/>
  <c r="X42" i="16"/>
  <c r="M65" i="16"/>
  <c r="S65" i="16" s="1"/>
  <c r="M48" i="16"/>
  <c r="S48" i="16" s="1"/>
  <c r="M25" i="16"/>
  <c r="S25" i="16" s="1"/>
  <c r="M63" i="16"/>
  <c r="S63" i="16" s="1"/>
  <c r="N2" i="16"/>
  <c r="T2" i="16" s="1"/>
  <c r="M54" i="16"/>
  <c r="S54" i="16" s="1"/>
  <c r="X30" i="16"/>
  <c r="X24" i="16"/>
  <c r="M29" i="16"/>
  <c r="S29" i="16" s="1"/>
  <c r="X32" i="16"/>
  <c r="O6" i="16"/>
  <c r="AA6" i="16" s="1"/>
  <c r="X27" i="16"/>
  <c r="M43" i="16"/>
  <c r="S43" i="16" s="1"/>
  <c r="X31" i="16"/>
  <c r="X44" i="16"/>
  <c r="M36" i="16"/>
  <c r="S36" i="16" s="1"/>
  <c r="X62" i="16"/>
  <c r="X28" i="16"/>
  <c r="X50" i="16"/>
  <c r="X55" i="16"/>
  <c r="X58" i="16"/>
  <c r="M33" i="16"/>
  <c r="S33" i="16" s="1"/>
  <c r="M23" i="16"/>
  <c r="S23" i="16" s="1"/>
  <c r="Y34" i="16"/>
  <c r="M34" i="16"/>
  <c r="S34" i="16" s="1"/>
  <c r="M53" i="16"/>
  <c r="S53" i="16" s="1"/>
  <c r="M22" i="16"/>
  <c r="S22" i="16" s="1"/>
  <c r="M39" i="16"/>
  <c r="S39" i="16" s="1"/>
  <c r="M45" i="16"/>
  <c r="S45" i="16" s="1"/>
  <c r="M42" i="16"/>
  <c r="S42" i="16" s="1"/>
  <c r="X65" i="16"/>
  <c r="X29" i="16"/>
  <c r="W66" i="16"/>
  <c r="M41" i="16"/>
  <c r="S41" i="16" s="1"/>
  <c r="M26" i="16"/>
  <c r="S26" i="16" s="1"/>
  <c r="M59" i="16"/>
  <c r="S59" i="16" s="1"/>
  <c r="X43" i="16"/>
  <c r="M38" i="16"/>
  <c r="S38" i="16" s="1"/>
  <c r="Y51" i="16"/>
  <c r="M51" i="16"/>
  <c r="S51" i="16" s="1"/>
  <c r="M47" i="16"/>
  <c r="S47" i="16" s="1"/>
  <c r="X36" i="16"/>
  <c r="M52" i="16"/>
  <c r="S52" i="16" s="1"/>
  <c r="M35" i="16"/>
  <c r="S35" i="16" s="1"/>
  <c r="M21" i="16"/>
  <c r="S21" i="16" s="1"/>
  <c r="Y21" i="16"/>
  <c r="X33" i="16"/>
  <c r="M61" i="16"/>
  <c r="S61" i="16" s="1"/>
  <c r="X23" i="16"/>
  <c r="M57" i="16"/>
  <c r="S57" i="16" s="1"/>
  <c r="X34" i="16"/>
  <c r="X53" i="16"/>
  <c r="X22" i="16"/>
  <c r="X39" i="16"/>
  <c r="X45" i="16"/>
  <c r="AA66" i="15"/>
  <c r="M8" i="15"/>
  <c r="S8" i="15" s="1"/>
  <c r="M16" i="15"/>
  <c r="S16" i="15" s="1"/>
  <c r="M9" i="15"/>
  <c r="S9" i="15" s="1"/>
  <c r="Y9" i="15"/>
  <c r="M37" i="15"/>
  <c r="S37" i="15" s="1"/>
  <c r="O24" i="15"/>
  <c r="AA24" i="15" s="1"/>
  <c r="O26" i="15"/>
  <c r="AA26" i="15" s="1"/>
  <c r="X8" i="15"/>
  <c r="X4" i="15"/>
  <c r="O34" i="15"/>
  <c r="AA34" i="15" s="1"/>
  <c r="M17" i="15"/>
  <c r="S17" i="15" s="1"/>
  <c r="X16" i="15"/>
  <c r="X29" i="15"/>
  <c r="M12" i="15"/>
  <c r="S12" i="15" s="1"/>
  <c r="M13" i="15"/>
  <c r="S13" i="15" s="1"/>
  <c r="Y13" i="15"/>
  <c r="M19" i="15"/>
  <c r="S19" i="15" s="1"/>
  <c r="X9" i="15"/>
  <c r="X11" i="15"/>
  <c r="X5" i="15"/>
  <c r="AA42" i="15"/>
  <c r="O42" i="15"/>
  <c r="AA38" i="15"/>
  <c r="O38" i="15"/>
  <c r="M3" i="15"/>
  <c r="S3" i="15" s="1"/>
  <c r="X37" i="15"/>
  <c r="X6" i="15"/>
  <c r="Z26" i="15"/>
  <c r="M7" i="15"/>
  <c r="S7" i="15" s="1"/>
  <c r="Y7" i="15"/>
  <c r="M14" i="15"/>
  <c r="S14" i="15" s="1"/>
  <c r="Z34" i="15"/>
  <c r="X17" i="15"/>
  <c r="O30" i="15"/>
  <c r="AA30" i="15" s="1"/>
  <c r="X12" i="15"/>
  <c r="Y10" i="15"/>
  <c r="M10" i="15"/>
  <c r="S10" i="15" s="1"/>
  <c r="Y40" i="15"/>
  <c r="M40" i="15"/>
  <c r="S40" i="15" s="1"/>
  <c r="X13" i="15"/>
  <c r="X19" i="15"/>
  <c r="Y18" i="15"/>
  <c r="M18" i="15"/>
  <c r="S18" i="15" s="1"/>
  <c r="M20" i="15"/>
  <c r="S20" i="15" s="1"/>
  <c r="M15" i="15"/>
  <c r="S15" i="15" s="1"/>
  <c r="Z42" i="15"/>
  <c r="Z38" i="15"/>
  <c r="X3" i="15"/>
  <c r="M21" i="15"/>
  <c r="S21" i="15" s="1"/>
  <c r="X7" i="15"/>
  <c r="X14" i="15"/>
  <c r="Z32" i="15"/>
  <c r="AA27" i="15"/>
  <c r="O27" i="15"/>
  <c r="Z30" i="15"/>
  <c r="M25" i="15"/>
  <c r="S25" i="15" s="1"/>
  <c r="X10" i="15"/>
  <c r="AA22" i="15"/>
  <c r="O22" i="15"/>
  <c r="N65" i="15"/>
  <c r="T65" i="15" s="1"/>
  <c r="Z28" i="15"/>
  <c r="X18" i="15"/>
  <c r="X20" i="15"/>
  <c r="X15" i="15"/>
  <c r="Y33" i="15"/>
  <c r="M33" i="15"/>
  <c r="S33" i="15" s="1"/>
  <c r="AA36" i="15"/>
  <c r="O36" i="15"/>
  <c r="Y29" i="15"/>
  <c r="M29" i="15"/>
  <c r="S29" i="15" s="1"/>
  <c r="AA28" i="15"/>
  <c r="O28" i="15"/>
  <c r="M11" i="15"/>
  <c r="S11" i="15" s="1"/>
  <c r="M5" i="15"/>
  <c r="S5" i="15" s="1"/>
  <c r="Y6" i="15"/>
  <c r="M6" i="15"/>
  <c r="S6" i="15" s="1"/>
  <c r="Y4" i="15"/>
  <c r="M4" i="15"/>
  <c r="S4" i="15" s="1"/>
  <c r="AA32" i="15"/>
  <c r="O32" i="15"/>
  <c r="M2" i="15"/>
  <c r="S2" i="15" s="1"/>
  <c r="X2" i="15"/>
  <c r="N2" i="14"/>
  <c r="Z2" i="14" s="1"/>
  <c r="Y7" i="14"/>
  <c r="X3" i="14"/>
  <c r="Y2" i="14"/>
  <c r="M13" i="14"/>
  <c r="S13" i="14" s="1"/>
  <c r="M10" i="14"/>
  <c r="S10" i="14" s="1"/>
  <c r="M8" i="14"/>
  <c r="S8" i="14" s="1"/>
  <c r="M9" i="14"/>
  <c r="S9" i="14" s="1"/>
  <c r="M12" i="14"/>
  <c r="S12" i="14" s="1"/>
  <c r="N7" i="14"/>
  <c r="Z7" i="14" s="1"/>
  <c r="M3" i="14"/>
  <c r="S3" i="14" s="1"/>
  <c r="X13" i="14"/>
  <c r="X12" i="14"/>
  <c r="X10" i="14"/>
  <c r="X8" i="14"/>
  <c r="X9" i="14"/>
  <c r="M11" i="14"/>
  <c r="S11" i="14" s="1"/>
  <c r="M5" i="14"/>
  <c r="S5" i="14" s="1"/>
  <c r="N6" i="14"/>
  <c r="Z6" i="14" s="1"/>
  <c r="M14" i="14"/>
  <c r="S14" i="14" s="1"/>
  <c r="Y6" i="14"/>
  <c r="X11" i="14"/>
  <c r="X14" i="14"/>
  <c r="X5" i="14"/>
  <c r="P13" i="13"/>
  <c r="U13" i="13" s="1"/>
  <c r="L13" i="13"/>
  <c r="P14" i="13"/>
  <c r="U14" i="13" s="1"/>
  <c r="L14" i="13"/>
  <c r="R15" i="26" l="1"/>
  <c r="M2" i="26"/>
  <c r="P4" i="14"/>
  <c r="J15" i="14"/>
  <c r="V15" i="14" s="1"/>
  <c r="T2" i="23"/>
  <c r="T9" i="23" s="1"/>
  <c r="N9" i="23"/>
  <c r="Z9" i="23" s="1"/>
  <c r="T2" i="18"/>
  <c r="T8" i="18" s="1"/>
  <c r="N8" i="18"/>
  <c r="Y2" i="22"/>
  <c r="N2" i="25"/>
  <c r="Z2" i="25" s="1"/>
  <c r="Y2" i="25"/>
  <c r="N2" i="24"/>
  <c r="Z2" i="24" s="1"/>
  <c r="Y2" i="24"/>
  <c r="O8" i="23"/>
  <c r="AA8" i="23" s="1"/>
  <c r="O3" i="23"/>
  <c r="AA3" i="23" s="1"/>
  <c r="Z8" i="23"/>
  <c r="Z3" i="23"/>
  <c r="O6" i="23"/>
  <c r="AA6" i="23" s="1"/>
  <c r="O4" i="23"/>
  <c r="AA4" i="23" s="1"/>
  <c r="O7" i="23"/>
  <c r="AA7" i="23" s="1"/>
  <c r="O2" i="23"/>
  <c r="O5" i="23"/>
  <c r="AA5" i="23" s="1"/>
  <c r="Z6" i="23"/>
  <c r="Z4" i="23"/>
  <c r="Z7" i="23"/>
  <c r="Z2" i="23"/>
  <c r="Z5" i="23"/>
  <c r="N2" i="22"/>
  <c r="Z2" i="22" s="1"/>
  <c r="N2" i="21"/>
  <c r="Z2" i="21" s="1"/>
  <c r="Y2" i="21"/>
  <c r="AA64" i="20"/>
  <c r="O64" i="20"/>
  <c r="AA56" i="20"/>
  <c r="O56" i="20"/>
  <c r="O53" i="20"/>
  <c r="AA53" i="20" s="1"/>
  <c r="Z52" i="20"/>
  <c r="Z58" i="20"/>
  <c r="Z64" i="20"/>
  <c r="Z50" i="20"/>
  <c r="Z63" i="20"/>
  <c r="Y66" i="20"/>
  <c r="AA51" i="20"/>
  <c r="O51" i="20"/>
  <c r="AA57" i="20"/>
  <c r="O57" i="20"/>
  <c r="AA52" i="20"/>
  <c r="O52" i="20"/>
  <c r="AA58" i="20"/>
  <c r="O58" i="20"/>
  <c r="AA50" i="20"/>
  <c r="O50" i="20"/>
  <c r="AA63" i="20"/>
  <c r="O63" i="20"/>
  <c r="AA54" i="20"/>
  <c r="O54" i="20"/>
  <c r="AA59" i="20"/>
  <c r="O59" i="20"/>
  <c r="AA62" i="20"/>
  <c r="O62" i="20"/>
  <c r="O60" i="20"/>
  <c r="AA60" i="20" s="1"/>
  <c r="AA55" i="20"/>
  <c r="O55" i="20"/>
  <c r="AA61" i="20"/>
  <c r="O61" i="20"/>
  <c r="AA65" i="20"/>
  <c r="O65" i="20"/>
  <c r="Z51" i="20"/>
  <c r="Z57" i="20"/>
  <c r="Z4" i="19"/>
  <c r="AA7" i="19"/>
  <c r="O6" i="19"/>
  <c r="AA6" i="19" s="1"/>
  <c r="Z2" i="19"/>
  <c r="Z7" i="19"/>
  <c r="Z6" i="19"/>
  <c r="O3" i="19"/>
  <c r="AA3" i="19" s="1"/>
  <c r="O2" i="19"/>
  <c r="AA2" i="19" s="1"/>
  <c r="O4" i="19"/>
  <c r="AA4" i="19" s="1"/>
  <c r="O5" i="19"/>
  <c r="AA5" i="19" s="1"/>
  <c r="Z3" i="19"/>
  <c r="O4" i="18"/>
  <c r="AA4" i="18" s="1"/>
  <c r="O5" i="18"/>
  <c r="AA5" i="18" s="1"/>
  <c r="Z6" i="18"/>
  <c r="Z7" i="18"/>
  <c r="O2" i="18"/>
  <c r="O3" i="18"/>
  <c r="AA3" i="18" s="1"/>
  <c r="O6" i="18"/>
  <c r="AA6" i="18" s="1"/>
  <c r="O7" i="18"/>
  <c r="AA7" i="18" s="1"/>
  <c r="Z4" i="18"/>
  <c r="Z5" i="18"/>
  <c r="Z2" i="18"/>
  <c r="Z3" i="18"/>
  <c r="Z8" i="18"/>
  <c r="Z47" i="17"/>
  <c r="Z24" i="17"/>
  <c r="Z52" i="17"/>
  <c r="Z29" i="17"/>
  <c r="Z31" i="17"/>
  <c r="Z37" i="17"/>
  <c r="Z26" i="17"/>
  <c r="Z21" i="17"/>
  <c r="Z2" i="17"/>
  <c r="Z49" i="17"/>
  <c r="Z44" i="17"/>
  <c r="Z48" i="17"/>
  <c r="Z13" i="17"/>
  <c r="Z4" i="17"/>
  <c r="Z20" i="17"/>
  <c r="Z40" i="17"/>
  <c r="Z35" i="17"/>
  <c r="P54" i="17"/>
  <c r="AB54" i="17" s="1"/>
  <c r="O17" i="17"/>
  <c r="U17" i="17" s="1"/>
  <c r="P45" i="17"/>
  <c r="AB45" i="17" s="1"/>
  <c r="O25" i="17"/>
  <c r="U25" i="17" s="1"/>
  <c r="O9" i="17"/>
  <c r="U9" i="17" s="1"/>
  <c r="O10" i="17"/>
  <c r="U10" i="17" s="1"/>
  <c r="O27" i="17"/>
  <c r="U27" i="17" s="1"/>
  <c r="O30" i="17"/>
  <c r="U30" i="17" s="1"/>
  <c r="Z55" i="17"/>
  <c r="AA54" i="17"/>
  <c r="Z16" i="17"/>
  <c r="Z39" i="17"/>
  <c r="Z17" i="17"/>
  <c r="Z18" i="17"/>
  <c r="AA42" i="17"/>
  <c r="Z32" i="17"/>
  <c r="AA45" i="17"/>
  <c r="Z41" i="17"/>
  <c r="AA50" i="17"/>
  <c r="Z14" i="17"/>
  <c r="AA29" i="17"/>
  <c r="O29" i="17"/>
  <c r="U29" i="17" s="1"/>
  <c r="Z25" i="17"/>
  <c r="O44" i="17"/>
  <c r="U44" i="17" s="1"/>
  <c r="O48" i="17"/>
  <c r="U48" i="17" s="1"/>
  <c r="O13" i="17"/>
  <c r="U13" i="17" s="1"/>
  <c r="O4" i="17"/>
  <c r="U4" i="17" s="1"/>
  <c r="Z9" i="17"/>
  <c r="Z11" i="17"/>
  <c r="Z22" i="17"/>
  <c r="Z10" i="17"/>
  <c r="Z23" i="17"/>
  <c r="Z27" i="17"/>
  <c r="Z7" i="17"/>
  <c r="Z30" i="17"/>
  <c r="O6" i="17"/>
  <c r="U6" i="17" s="1"/>
  <c r="O38" i="17"/>
  <c r="U38" i="17" s="1"/>
  <c r="O55" i="17"/>
  <c r="U55" i="17" s="1"/>
  <c r="O39" i="17"/>
  <c r="U39" i="17" s="1"/>
  <c r="O18" i="17"/>
  <c r="U18" i="17" s="1"/>
  <c r="O32" i="17"/>
  <c r="U32" i="17" s="1"/>
  <c r="O41" i="17"/>
  <c r="U41" i="17" s="1"/>
  <c r="P50" i="17"/>
  <c r="AB50" i="17" s="1"/>
  <c r="O14" i="17"/>
  <c r="U14" i="17" s="1"/>
  <c r="O11" i="17"/>
  <c r="U11" i="17" s="1"/>
  <c r="O23" i="17"/>
  <c r="U23" i="17" s="1"/>
  <c r="O7" i="17"/>
  <c r="U7" i="17" s="1"/>
  <c r="O20" i="17"/>
  <c r="U20" i="17" s="1"/>
  <c r="O40" i="17"/>
  <c r="U40" i="17" s="1"/>
  <c r="O36" i="17"/>
  <c r="U36" i="17" s="1"/>
  <c r="O37" i="17"/>
  <c r="U37" i="17" s="1"/>
  <c r="O47" i="17"/>
  <c r="U47" i="17" s="1"/>
  <c r="O35" i="17"/>
  <c r="U35" i="17" s="1"/>
  <c r="O34" i="17"/>
  <c r="U34" i="17" s="1"/>
  <c r="O26" i="17"/>
  <c r="U26" i="17" s="1"/>
  <c r="O52" i="17"/>
  <c r="U52" i="17" s="1"/>
  <c r="O21" i="17"/>
  <c r="U21" i="17" s="1"/>
  <c r="Z33" i="17"/>
  <c r="O2" i="17"/>
  <c r="U2" i="17" s="1"/>
  <c r="P46" i="17"/>
  <c r="AB46" i="17" s="1"/>
  <c r="O19" i="17"/>
  <c r="U19" i="17" s="1"/>
  <c r="O8" i="17"/>
  <c r="U8" i="17" s="1"/>
  <c r="O5" i="17"/>
  <c r="U5" i="17" s="1"/>
  <c r="P53" i="17"/>
  <c r="AB53" i="17" s="1"/>
  <c r="Z6" i="17"/>
  <c r="Z38" i="17"/>
  <c r="O28" i="17"/>
  <c r="U28" i="17" s="1"/>
  <c r="O16" i="17"/>
  <c r="U16" i="17" s="1"/>
  <c r="P42" i="17"/>
  <c r="AB42" i="17" s="1"/>
  <c r="O22" i="17"/>
  <c r="U22" i="17" s="1"/>
  <c r="O33" i="17"/>
  <c r="U33" i="17" s="1"/>
  <c r="O31" i="17"/>
  <c r="U31" i="17" s="1"/>
  <c r="O15" i="17"/>
  <c r="U15" i="17" s="1"/>
  <c r="O3" i="17"/>
  <c r="U3" i="17" s="1"/>
  <c r="O24" i="17"/>
  <c r="U24" i="17" s="1"/>
  <c r="O12" i="17"/>
  <c r="U12" i="17" s="1"/>
  <c r="AA46" i="17"/>
  <c r="Z19" i="17"/>
  <c r="Z8" i="17"/>
  <c r="Z5" i="17"/>
  <c r="AA53" i="17"/>
  <c r="O49" i="17"/>
  <c r="U49" i="17" s="1"/>
  <c r="Z28" i="17"/>
  <c r="Y22" i="16"/>
  <c r="Y62" i="16"/>
  <c r="Y44" i="16"/>
  <c r="Y16" i="16"/>
  <c r="N4" i="16"/>
  <c r="T4" i="16" s="1"/>
  <c r="N16" i="16"/>
  <c r="T16" i="16" s="1"/>
  <c r="O16" i="16" s="1"/>
  <c r="AA16" i="16" s="1"/>
  <c r="Y61" i="16"/>
  <c r="Y45" i="16"/>
  <c r="Y50" i="16"/>
  <c r="Y32" i="16"/>
  <c r="Y12" i="16"/>
  <c r="Y33" i="16"/>
  <c r="N12" i="16"/>
  <c r="T12" i="16" s="1"/>
  <c r="Z12" i="16"/>
  <c r="N8" i="16"/>
  <c r="T8" i="16" s="1"/>
  <c r="O8" i="16" s="1"/>
  <c r="AA8" i="16" s="1"/>
  <c r="N59" i="16"/>
  <c r="T59" i="16" s="1"/>
  <c r="Z25" i="16"/>
  <c r="N25" i="16"/>
  <c r="T25" i="16" s="1"/>
  <c r="N24" i="16"/>
  <c r="T24" i="16" s="1"/>
  <c r="Z38" i="16"/>
  <c r="N38" i="16"/>
  <c r="T38" i="16" s="1"/>
  <c r="Y59" i="16"/>
  <c r="Y41" i="16"/>
  <c r="Z42" i="16"/>
  <c r="N42" i="16"/>
  <c r="T42" i="16" s="1"/>
  <c r="N39" i="16"/>
  <c r="T39" i="16" s="1"/>
  <c r="Z53" i="16"/>
  <c r="N53" i="16"/>
  <c r="T53" i="16" s="1"/>
  <c r="N23" i="16"/>
  <c r="T23" i="16" s="1"/>
  <c r="X66" i="16"/>
  <c r="Z2" i="16"/>
  <c r="Y25" i="16"/>
  <c r="Y65" i="16"/>
  <c r="N64" i="16"/>
  <c r="T64" i="16" s="1"/>
  <c r="N55" i="16"/>
  <c r="T55" i="16" s="1"/>
  <c r="Z28" i="16"/>
  <c r="N28" i="16"/>
  <c r="T28" i="16" s="1"/>
  <c r="N56" i="16"/>
  <c r="T56" i="16" s="1"/>
  <c r="Y27" i="16"/>
  <c r="Z60" i="16"/>
  <c r="N60" i="16"/>
  <c r="T60" i="16" s="1"/>
  <c r="Y24" i="16"/>
  <c r="Y49" i="16"/>
  <c r="Y46" i="16"/>
  <c r="N35" i="16"/>
  <c r="T35" i="16" s="1"/>
  <c r="N65" i="16"/>
  <c r="T65" i="16" s="1"/>
  <c r="N27" i="16"/>
  <c r="T27" i="16" s="1"/>
  <c r="N46" i="16"/>
  <c r="T46" i="16" s="1"/>
  <c r="N47" i="16"/>
  <c r="T47" i="16" s="1"/>
  <c r="N52" i="16"/>
  <c r="T52" i="16" s="1"/>
  <c r="Y47" i="16"/>
  <c r="Y38" i="16"/>
  <c r="N26" i="16"/>
  <c r="T26" i="16" s="1"/>
  <c r="Y42" i="16"/>
  <c r="Y39" i="16"/>
  <c r="Y53" i="16"/>
  <c r="Y23" i="16"/>
  <c r="N36" i="16"/>
  <c r="T36" i="16" s="1"/>
  <c r="N43" i="16"/>
  <c r="T43" i="16" s="1"/>
  <c r="N29" i="16"/>
  <c r="T29" i="16" s="1"/>
  <c r="N54" i="16"/>
  <c r="T54" i="16" s="1"/>
  <c r="N63" i="16"/>
  <c r="T63" i="16" s="1"/>
  <c r="N48" i="16"/>
  <c r="T48" i="16" s="1"/>
  <c r="Y64" i="16"/>
  <c r="Y55" i="16"/>
  <c r="Y28" i="16"/>
  <c r="Y56" i="16"/>
  <c r="Y60" i="16"/>
  <c r="N30" i="16"/>
  <c r="T30" i="16" s="1"/>
  <c r="N37" i="16"/>
  <c r="T37" i="16" s="1"/>
  <c r="N40" i="16"/>
  <c r="T40" i="16" s="1"/>
  <c r="N57" i="16"/>
  <c r="T57" i="16" s="1"/>
  <c r="N41" i="16"/>
  <c r="T41" i="16" s="1"/>
  <c r="O2" i="16"/>
  <c r="AA2" i="16" s="1"/>
  <c r="Z49" i="16"/>
  <c r="N49" i="16"/>
  <c r="T49" i="16" s="1"/>
  <c r="Y57" i="16"/>
  <c r="Y35" i="16"/>
  <c r="Z61" i="16"/>
  <c r="N61" i="16"/>
  <c r="T61" i="16" s="1"/>
  <c r="Z21" i="16"/>
  <c r="N21" i="16"/>
  <c r="T21" i="16" s="1"/>
  <c r="Y52" i="16"/>
  <c r="N51" i="16"/>
  <c r="T51" i="16" s="1"/>
  <c r="Y26" i="16"/>
  <c r="Z45" i="16"/>
  <c r="N45" i="16"/>
  <c r="T45" i="16" s="1"/>
  <c r="N22" i="16"/>
  <c r="T22" i="16" s="1"/>
  <c r="Z34" i="16"/>
  <c r="N34" i="16"/>
  <c r="T34" i="16" s="1"/>
  <c r="N33" i="16"/>
  <c r="T33" i="16" s="1"/>
  <c r="Y36" i="16"/>
  <c r="Y43" i="16"/>
  <c r="Y29" i="16"/>
  <c r="Y54" i="16"/>
  <c r="Y63" i="16"/>
  <c r="Y48" i="16"/>
  <c r="N58" i="16"/>
  <c r="T58" i="16" s="1"/>
  <c r="Z50" i="16"/>
  <c r="N50" i="16"/>
  <c r="T50" i="16" s="1"/>
  <c r="N62" i="16"/>
  <c r="T62" i="16" s="1"/>
  <c r="Z44" i="16"/>
  <c r="N44" i="16"/>
  <c r="T44" i="16" s="1"/>
  <c r="N31" i="16"/>
  <c r="T31" i="16" s="1"/>
  <c r="Z32" i="16"/>
  <c r="N32" i="16"/>
  <c r="T32" i="16" s="1"/>
  <c r="Y30" i="16"/>
  <c r="Y37" i="16"/>
  <c r="Y40" i="16"/>
  <c r="N5" i="15"/>
  <c r="T5" i="15" s="1"/>
  <c r="O65" i="15"/>
  <c r="AA65" i="15"/>
  <c r="N37" i="15"/>
  <c r="T37" i="15" s="1"/>
  <c r="N16" i="15"/>
  <c r="T16" i="15" s="1"/>
  <c r="N6" i="15"/>
  <c r="T6" i="15" s="1"/>
  <c r="Y11" i="15"/>
  <c r="Z29" i="15"/>
  <c r="N29" i="15"/>
  <c r="T29" i="15" s="1"/>
  <c r="Z33" i="15"/>
  <c r="N33" i="15"/>
  <c r="T33" i="15" s="1"/>
  <c r="Y25" i="15"/>
  <c r="Y21" i="15"/>
  <c r="Y15" i="15"/>
  <c r="N18" i="15"/>
  <c r="T18" i="15" s="1"/>
  <c r="N40" i="15"/>
  <c r="T40" i="15" s="1"/>
  <c r="N7" i="15"/>
  <c r="T7" i="15" s="1"/>
  <c r="Y3" i="15"/>
  <c r="Z13" i="15"/>
  <c r="N13" i="15"/>
  <c r="T13" i="15" s="1"/>
  <c r="Y37" i="15"/>
  <c r="Y16" i="15"/>
  <c r="Z25" i="15"/>
  <c r="N25" i="15"/>
  <c r="T25" i="15" s="1"/>
  <c r="Z20" i="15"/>
  <c r="N20" i="15"/>
  <c r="T20" i="15" s="1"/>
  <c r="Z11" i="15"/>
  <c r="N11" i="15"/>
  <c r="T11" i="15" s="1"/>
  <c r="Z15" i="15"/>
  <c r="N15" i="15"/>
  <c r="T15" i="15" s="1"/>
  <c r="Z14" i="15"/>
  <c r="N14" i="15"/>
  <c r="T14" i="15" s="1"/>
  <c r="Z3" i="15"/>
  <c r="N3" i="15"/>
  <c r="T3" i="15" s="1"/>
  <c r="Y19" i="15"/>
  <c r="N12" i="15"/>
  <c r="T12" i="15" s="1"/>
  <c r="Y17" i="15"/>
  <c r="Z8" i="15"/>
  <c r="N8" i="15"/>
  <c r="T8" i="15" s="1"/>
  <c r="Z21" i="15"/>
  <c r="N21" i="15"/>
  <c r="T21" i="15" s="1"/>
  <c r="Z4" i="15"/>
  <c r="N4" i="15"/>
  <c r="T4" i="15" s="1"/>
  <c r="Y5" i="15"/>
  <c r="Z65" i="15"/>
  <c r="Y20" i="15"/>
  <c r="N10" i="15"/>
  <c r="T10" i="15" s="1"/>
  <c r="Y14" i="15"/>
  <c r="Z19" i="15"/>
  <c r="N19" i="15"/>
  <c r="T19" i="15" s="1"/>
  <c r="Y12" i="15"/>
  <c r="Z17" i="15"/>
  <c r="N17" i="15"/>
  <c r="T17" i="15" s="1"/>
  <c r="N9" i="15"/>
  <c r="T9" i="15" s="1"/>
  <c r="Y8" i="15"/>
  <c r="N2" i="15"/>
  <c r="T2" i="15" s="1"/>
  <c r="Y2" i="15"/>
  <c r="Y14" i="14"/>
  <c r="Y10" i="14"/>
  <c r="Y11" i="14"/>
  <c r="Y9" i="14"/>
  <c r="N8" i="14"/>
  <c r="Z8" i="14" s="1"/>
  <c r="Y3" i="14"/>
  <c r="Y12" i="14"/>
  <c r="Y8" i="14"/>
  <c r="Y13" i="14"/>
  <c r="Y5" i="14"/>
  <c r="N9" i="14"/>
  <c r="Z9" i="14" s="1"/>
  <c r="N10" i="14"/>
  <c r="Z10" i="14" s="1"/>
  <c r="N12" i="14"/>
  <c r="Z12" i="14" s="1"/>
  <c r="N14" i="14"/>
  <c r="Z14" i="14" s="1"/>
  <c r="N11" i="14"/>
  <c r="Z11" i="14" s="1"/>
  <c r="N3" i="14"/>
  <c r="Z3" i="14" s="1"/>
  <c r="N13" i="14"/>
  <c r="Z13" i="14" s="1"/>
  <c r="N5" i="14"/>
  <c r="Z5" i="14" s="1"/>
  <c r="Q13" i="13"/>
  <c r="V13" i="13" s="1"/>
  <c r="M13" i="13"/>
  <c r="Q14" i="13"/>
  <c r="V14" i="13" s="1"/>
  <c r="M14" i="13"/>
  <c r="M15" i="26" l="1"/>
  <c r="S2" i="26"/>
  <c r="Y2" i="26"/>
  <c r="Y15" i="26"/>
  <c r="P15" i="14"/>
  <c r="K4" i="14"/>
  <c r="W4" i="14"/>
  <c r="O9" i="23"/>
  <c r="AA9" i="23" s="1"/>
  <c r="AA2" i="23"/>
  <c r="AA2" i="18"/>
  <c r="O8" i="18"/>
  <c r="AA8" i="18" s="1"/>
  <c r="Z66" i="20"/>
  <c r="AA66" i="20"/>
  <c r="AA49" i="17"/>
  <c r="AA12" i="17"/>
  <c r="AA3" i="17"/>
  <c r="AA31" i="17"/>
  <c r="AA22" i="17"/>
  <c r="AA16" i="17"/>
  <c r="AA5" i="17"/>
  <c r="AA19" i="17"/>
  <c r="AA24" i="17"/>
  <c r="AA15" i="17"/>
  <c r="AA33" i="17"/>
  <c r="AA28" i="17"/>
  <c r="AA8" i="17"/>
  <c r="AA2" i="17"/>
  <c r="P21" i="17"/>
  <c r="AB21" i="17" s="1"/>
  <c r="P35" i="17"/>
  <c r="AB35" i="17" s="1"/>
  <c r="P20" i="17"/>
  <c r="AB20" i="17"/>
  <c r="P41" i="17"/>
  <c r="AB41" i="17" s="1"/>
  <c r="P6" i="17"/>
  <c r="AB6" i="17" s="1"/>
  <c r="P13" i="17"/>
  <c r="AB13" i="17" s="1"/>
  <c r="P44" i="17"/>
  <c r="AB44" i="17" s="1"/>
  <c r="P17" i="17"/>
  <c r="AB17" i="17" s="1"/>
  <c r="P24" i="17"/>
  <c r="AB24" i="17" s="1"/>
  <c r="P15" i="17"/>
  <c r="AB15" i="17" s="1"/>
  <c r="P33" i="17"/>
  <c r="AB33" i="17" s="1"/>
  <c r="P28" i="17"/>
  <c r="AB28" i="17" s="1"/>
  <c r="P8" i="17"/>
  <c r="AB8" i="17" s="1"/>
  <c r="P2" i="17"/>
  <c r="AB2" i="17" s="1"/>
  <c r="AA21" i="17"/>
  <c r="AA52" i="17"/>
  <c r="AA35" i="17"/>
  <c r="AA37" i="17"/>
  <c r="AA40" i="17"/>
  <c r="AA20" i="17"/>
  <c r="AA23" i="17"/>
  <c r="AA14" i="17"/>
  <c r="AA41" i="17"/>
  <c r="AA18" i="17"/>
  <c r="AA55" i="17"/>
  <c r="AA6" i="17"/>
  <c r="AA13" i="17"/>
  <c r="AA44" i="17"/>
  <c r="AA27" i="17"/>
  <c r="AA9" i="17"/>
  <c r="AA17" i="17"/>
  <c r="P52" i="17"/>
  <c r="AB52" i="17" s="1"/>
  <c r="P40" i="17"/>
  <c r="AB40" i="17" s="1"/>
  <c r="P14" i="17"/>
  <c r="AB14" i="17" s="1"/>
  <c r="P18" i="17"/>
  <c r="AB18" i="17" s="1"/>
  <c r="P9" i="17"/>
  <c r="AB9" i="17" s="1"/>
  <c r="P26" i="17"/>
  <c r="AB26" i="17" s="1"/>
  <c r="P34" i="17"/>
  <c r="AB34" i="17" s="1"/>
  <c r="AB47" i="17"/>
  <c r="P47" i="17"/>
  <c r="P36" i="17"/>
  <c r="AB36" i="17" s="1"/>
  <c r="P7" i="17"/>
  <c r="AB7" i="17" s="1"/>
  <c r="P11" i="17"/>
  <c r="AB11" i="17" s="1"/>
  <c r="P32" i="17"/>
  <c r="AB32" i="17" s="1"/>
  <c r="P39" i="17"/>
  <c r="AB39" i="17" s="1"/>
  <c r="P38" i="17"/>
  <c r="AB38" i="17" s="1"/>
  <c r="P4" i="17"/>
  <c r="AB4" i="17" s="1"/>
  <c r="AB48" i="17"/>
  <c r="P48" i="17"/>
  <c r="P30" i="17"/>
  <c r="AB30" i="17" s="1"/>
  <c r="P10" i="17"/>
  <c r="AB10" i="17" s="1"/>
  <c r="P25" i="17"/>
  <c r="AB25" i="17" s="1"/>
  <c r="P37" i="17"/>
  <c r="AB37" i="17" s="1"/>
  <c r="P23" i="17"/>
  <c r="AB23" i="17" s="1"/>
  <c r="P55" i="17"/>
  <c r="AB55" i="17" s="1"/>
  <c r="P27" i="17"/>
  <c r="AB27" i="17" s="1"/>
  <c r="P49" i="17"/>
  <c r="AB49" i="17" s="1"/>
  <c r="P12" i="17"/>
  <c r="AB12" i="17" s="1"/>
  <c r="P3" i="17"/>
  <c r="AB3" i="17" s="1"/>
  <c r="P31" i="17"/>
  <c r="AB31" i="17" s="1"/>
  <c r="P22" i="17"/>
  <c r="AB22" i="17" s="1"/>
  <c r="P16" i="17"/>
  <c r="AB16" i="17" s="1"/>
  <c r="P5" i="17"/>
  <c r="AB5" i="17" s="1"/>
  <c r="AB19" i="17"/>
  <c r="P19" i="17"/>
  <c r="AA26" i="17"/>
  <c r="AA34" i="17"/>
  <c r="AA47" i="17"/>
  <c r="AA36" i="17"/>
  <c r="AA7" i="17"/>
  <c r="AA11" i="17"/>
  <c r="AA32" i="17"/>
  <c r="AA39" i="17"/>
  <c r="AA38" i="17"/>
  <c r="AA4" i="17"/>
  <c r="AA48" i="17"/>
  <c r="P29" i="17"/>
  <c r="AB29" i="17" s="1"/>
  <c r="AA30" i="17"/>
  <c r="AA10" i="17"/>
  <c r="AA25" i="17"/>
  <c r="Z41" i="16"/>
  <c r="Z40" i="16"/>
  <c r="Z30" i="16"/>
  <c r="Z64" i="16"/>
  <c r="Z59" i="16"/>
  <c r="O12" i="16"/>
  <c r="AA12" i="16" s="1"/>
  <c r="Z16" i="16"/>
  <c r="Z8" i="16"/>
  <c r="Z4" i="16"/>
  <c r="Z57" i="16"/>
  <c r="Z37" i="16"/>
  <c r="O4" i="16"/>
  <c r="AA4" i="16" s="1"/>
  <c r="O36" i="16"/>
  <c r="AA36" i="16" s="1"/>
  <c r="O47" i="16"/>
  <c r="AA47" i="16" s="1"/>
  <c r="O31" i="16"/>
  <c r="AA31" i="16" s="1"/>
  <c r="O62" i="16"/>
  <c r="AA62" i="16" s="1"/>
  <c r="AA58" i="16"/>
  <c r="O58" i="16"/>
  <c r="O33" i="16"/>
  <c r="AA33" i="16" s="1"/>
  <c r="AA22" i="16"/>
  <c r="O22" i="16"/>
  <c r="O21" i="16"/>
  <c r="AA21" i="16" s="1"/>
  <c r="O57" i="16"/>
  <c r="AA57" i="16" s="1"/>
  <c r="O37" i="16"/>
  <c r="AA37" i="16" s="1"/>
  <c r="Z63" i="16"/>
  <c r="Z29" i="16"/>
  <c r="Z36" i="16"/>
  <c r="Z47" i="16"/>
  <c r="Z27" i="16"/>
  <c r="Z35" i="16"/>
  <c r="O60" i="16"/>
  <c r="AA60" i="16" s="1"/>
  <c r="Z56" i="16"/>
  <c r="Z55" i="16"/>
  <c r="Z23" i="16"/>
  <c r="Z39" i="16"/>
  <c r="Z24" i="16"/>
  <c r="Y66" i="16"/>
  <c r="O63" i="16"/>
  <c r="AA63" i="16" s="1"/>
  <c r="AA35" i="16"/>
  <c r="O35" i="16"/>
  <c r="O55" i="16"/>
  <c r="AA55" i="16" s="1"/>
  <c r="O39" i="16"/>
  <c r="AA39" i="16" s="1"/>
  <c r="O24" i="16"/>
  <c r="AA24" i="16" s="1"/>
  <c r="Z31" i="16"/>
  <c r="Z62" i="16"/>
  <c r="Z58" i="16"/>
  <c r="Z33" i="16"/>
  <c r="Z22" i="16"/>
  <c r="O51" i="16"/>
  <c r="AA51" i="16" s="1"/>
  <c r="AA48" i="16"/>
  <c r="O48" i="16"/>
  <c r="O54" i="16"/>
  <c r="AA54" i="16" s="1"/>
  <c r="O43" i="16"/>
  <c r="AA43" i="16" s="1"/>
  <c r="O26" i="16"/>
  <c r="AA26" i="16" s="1"/>
  <c r="O52" i="16"/>
  <c r="AA52" i="16" s="1"/>
  <c r="O46" i="16"/>
  <c r="AA46" i="16" s="1"/>
  <c r="AA65" i="16"/>
  <c r="O65" i="16"/>
  <c r="O28" i="16"/>
  <c r="AA28" i="16" s="1"/>
  <c r="AA64" i="16"/>
  <c r="O64" i="16"/>
  <c r="O53" i="16"/>
  <c r="AA53" i="16" s="1"/>
  <c r="O42" i="16"/>
  <c r="AA42" i="16" s="1"/>
  <c r="O38" i="16"/>
  <c r="AA38" i="16" s="1"/>
  <c r="O25" i="16"/>
  <c r="AA25" i="16" s="1"/>
  <c r="O59" i="16"/>
  <c r="AA59" i="16" s="1"/>
  <c r="AA29" i="16"/>
  <c r="O29" i="16"/>
  <c r="O27" i="16"/>
  <c r="AA27" i="16" s="1"/>
  <c r="AA56" i="16"/>
  <c r="O56" i="16"/>
  <c r="O23" i="16"/>
  <c r="AA23" i="16" s="1"/>
  <c r="O32" i="16"/>
  <c r="AA32" i="16" s="1"/>
  <c r="O44" i="16"/>
  <c r="AA44" i="16" s="1"/>
  <c r="O50" i="16"/>
  <c r="AA50" i="16" s="1"/>
  <c r="AA34" i="16"/>
  <c r="O34" i="16"/>
  <c r="O45" i="16"/>
  <c r="AA45" i="16" s="1"/>
  <c r="Z51" i="16"/>
  <c r="AA61" i="16"/>
  <c r="O61" i="16"/>
  <c r="O49" i="16"/>
  <c r="AA49" i="16" s="1"/>
  <c r="AA41" i="16"/>
  <c r="O41" i="16"/>
  <c r="O40" i="16"/>
  <c r="AA40" i="16" s="1"/>
  <c r="O30" i="16"/>
  <c r="AA30" i="16" s="1"/>
  <c r="Z48" i="16"/>
  <c r="Z54" i="16"/>
  <c r="Z43" i="16"/>
  <c r="Z26" i="16"/>
  <c r="Z52" i="16"/>
  <c r="Z46" i="16"/>
  <c r="Z65" i="16"/>
  <c r="O9" i="15"/>
  <c r="AA9" i="15"/>
  <c r="O7" i="15"/>
  <c r="AA7" i="15" s="1"/>
  <c r="O18" i="15"/>
  <c r="AA18" i="15" s="1"/>
  <c r="O16" i="15"/>
  <c r="AA16" i="15"/>
  <c r="Z9" i="15"/>
  <c r="O19" i="15"/>
  <c r="AA19" i="15" s="1"/>
  <c r="Z10" i="15"/>
  <c r="O4" i="15"/>
  <c r="AA4" i="15"/>
  <c r="O8" i="15"/>
  <c r="AA8" i="15"/>
  <c r="Z12" i="15"/>
  <c r="O14" i="15"/>
  <c r="AA14" i="15" s="1"/>
  <c r="AA11" i="15"/>
  <c r="O11" i="15"/>
  <c r="O25" i="15"/>
  <c r="AA25" i="15" s="1"/>
  <c r="O13" i="15"/>
  <c r="AA13" i="15" s="1"/>
  <c r="Z7" i="15"/>
  <c r="Z18" i="15"/>
  <c r="AA33" i="15"/>
  <c r="O33" i="15"/>
  <c r="Z16" i="15"/>
  <c r="O10" i="15"/>
  <c r="AA10" i="15" s="1"/>
  <c r="O17" i="15"/>
  <c r="AA17" i="15" s="1"/>
  <c r="O40" i="15"/>
  <c r="AA40" i="15" s="1"/>
  <c r="AA6" i="15"/>
  <c r="O6" i="15"/>
  <c r="O37" i="15"/>
  <c r="AA37" i="15" s="1"/>
  <c r="O5" i="15"/>
  <c r="AA5" i="15" s="1"/>
  <c r="O12" i="15"/>
  <c r="AA12" i="15"/>
  <c r="AA21" i="15"/>
  <c r="O21" i="15"/>
  <c r="O3" i="15"/>
  <c r="AA3" i="15" s="1"/>
  <c r="AA15" i="15"/>
  <c r="O15" i="15"/>
  <c r="O20" i="15"/>
  <c r="AA20" i="15" s="1"/>
  <c r="Z40" i="15"/>
  <c r="O29" i="15"/>
  <c r="AA29" i="15" s="1"/>
  <c r="Z6" i="15"/>
  <c r="Z37" i="15"/>
  <c r="Z5" i="15"/>
  <c r="O2" i="15"/>
  <c r="AA2" i="15" s="1"/>
  <c r="Z2" i="15"/>
  <c r="R13" i="13"/>
  <c r="W13" i="13" s="1"/>
  <c r="N13" i="13"/>
  <c r="R14" i="13"/>
  <c r="W14" i="13" s="1"/>
  <c r="N14" i="13"/>
  <c r="S15" i="26" l="1"/>
  <c r="N2" i="26"/>
  <c r="N15" i="26" s="1"/>
  <c r="Z2" i="26"/>
  <c r="Q4" i="14"/>
  <c r="K15" i="14"/>
  <c r="W15" i="14" s="1"/>
  <c r="Z66" i="16"/>
  <c r="AA66" i="16"/>
  <c r="S13" i="13"/>
  <c r="X13" i="13" s="1"/>
  <c r="S14" i="13"/>
  <c r="X14" i="13" s="1"/>
  <c r="Z15" i="26" l="1"/>
  <c r="Q15" i="14"/>
  <c r="L4" i="14"/>
  <c r="X4" i="14" s="1"/>
  <c r="C15" i="13"/>
  <c r="D15" i="13"/>
  <c r="B15" i="13"/>
  <c r="E8" i="13"/>
  <c r="F8" i="13" s="1"/>
  <c r="G4" i="13"/>
  <c r="H4" i="13" s="1"/>
  <c r="E3" i="13"/>
  <c r="F3" i="13" s="1"/>
  <c r="G3" i="13"/>
  <c r="H3" i="13" s="1"/>
  <c r="I3" i="13"/>
  <c r="E4" i="13"/>
  <c r="F4" i="13" s="1"/>
  <c r="I4" i="13"/>
  <c r="J4" i="13" s="1"/>
  <c r="E5" i="13"/>
  <c r="F5" i="13" s="1"/>
  <c r="G5" i="13"/>
  <c r="H5" i="13" s="1"/>
  <c r="I5" i="13"/>
  <c r="E6" i="13"/>
  <c r="F6" i="13" s="1"/>
  <c r="G6" i="13"/>
  <c r="H6" i="13" s="1"/>
  <c r="I6" i="13"/>
  <c r="E7" i="13"/>
  <c r="F7" i="13" s="1"/>
  <c r="G7" i="13"/>
  <c r="H7" i="13" s="1"/>
  <c r="I7" i="13"/>
  <c r="G8" i="13"/>
  <c r="H8" i="13" s="1"/>
  <c r="I8" i="13"/>
  <c r="E9" i="13"/>
  <c r="F9" i="13" s="1"/>
  <c r="G9" i="13"/>
  <c r="H9" i="13" s="1"/>
  <c r="J9" i="13" s="1"/>
  <c r="K9" i="13" s="1"/>
  <c r="I9" i="13"/>
  <c r="E10" i="13"/>
  <c r="F10" i="13"/>
  <c r="G10" i="13"/>
  <c r="H10" i="13" s="1"/>
  <c r="I10" i="13"/>
  <c r="E11" i="13"/>
  <c r="F11" i="13"/>
  <c r="G11" i="13"/>
  <c r="H11" i="13" s="1"/>
  <c r="J11" i="13" s="1"/>
  <c r="I11" i="13"/>
  <c r="E12" i="13"/>
  <c r="F12" i="13" s="1"/>
  <c r="G12" i="13"/>
  <c r="H12" i="13" s="1"/>
  <c r="I12" i="13"/>
  <c r="E2" i="13"/>
  <c r="G2" i="13"/>
  <c r="H2" i="13" s="1"/>
  <c r="I2" i="13"/>
  <c r="F2" i="7"/>
  <c r="G2" i="7" s="1"/>
  <c r="J17" i="7"/>
  <c r="J18" i="7"/>
  <c r="J19" i="7"/>
  <c r="J20" i="7"/>
  <c r="K20" i="7" s="1"/>
  <c r="J21" i="7"/>
  <c r="J22" i="7"/>
  <c r="J23" i="7"/>
  <c r="J24" i="7"/>
  <c r="J25" i="7"/>
  <c r="J26" i="7"/>
  <c r="J27" i="7"/>
  <c r="J28" i="7"/>
  <c r="J29" i="7"/>
  <c r="J30" i="7"/>
  <c r="J31" i="7"/>
  <c r="J32" i="7"/>
  <c r="K32" i="7" s="1"/>
  <c r="L32" i="7" s="1"/>
  <c r="J33" i="7"/>
  <c r="J34" i="7"/>
  <c r="J35" i="7"/>
  <c r="J36" i="7"/>
  <c r="J37" i="7"/>
  <c r="K37" i="7" s="1"/>
  <c r="L37" i="7" s="1"/>
  <c r="J38" i="7"/>
  <c r="J39" i="7"/>
  <c r="J40" i="7"/>
  <c r="J41" i="7"/>
  <c r="K41" i="7" s="1"/>
  <c r="J42" i="7"/>
  <c r="J43" i="7"/>
  <c r="J44" i="7"/>
  <c r="J45" i="7"/>
  <c r="J46" i="7"/>
  <c r="J47" i="7"/>
  <c r="J48" i="7"/>
  <c r="J49" i="7"/>
  <c r="J50" i="7"/>
  <c r="J51" i="7"/>
  <c r="J52" i="7"/>
  <c r="J53" i="7"/>
  <c r="K53" i="7" s="1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3" i="7"/>
  <c r="J4" i="7"/>
  <c r="J5" i="7"/>
  <c r="J6" i="7"/>
  <c r="J7" i="7"/>
  <c r="J8" i="7"/>
  <c r="J9" i="7"/>
  <c r="K9" i="7" s="1"/>
  <c r="L9" i="7" s="1"/>
  <c r="Q9" i="7" s="1"/>
  <c r="J10" i="7"/>
  <c r="J11" i="7"/>
  <c r="J12" i="7"/>
  <c r="J13" i="7"/>
  <c r="J14" i="7"/>
  <c r="J15" i="7"/>
  <c r="J16" i="7"/>
  <c r="J2" i="7"/>
  <c r="I66" i="7"/>
  <c r="H65" i="7"/>
  <c r="I65" i="7" s="1"/>
  <c r="F65" i="7"/>
  <c r="G65" i="7" s="1"/>
  <c r="H64" i="7"/>
  <c r="I64" i="7" s="1"/>
  <c r="K64" i="7" s="1"/>
  <c r="L64" i="7" s="1"/>
  <c r="F64" i="7"/>
  <c r="G64" i="7" s="1"/>
  <c r="H63" i="7"/>
  <c r="I63" i="7" s="1"/>
  <c r="F63" i="7"/>
  <c r="G63" i="7" s="1"/>
  <c r="H62" i="7"/>
  <c r="I62" i="7"/>
  <c r="F62" i="7"/>
  <c r="G62" i="7" s="1"/>
  <c r="H61" i="7"/>
  <c r="I61" i="7"/>
  <c r="F61" i="7"/>
  <c r="G61" i="7" s="1"/>
  <c r="H60" i="7"/>
  <c r="I60" i="7" s="1"/>
  <c r="F60" i="7"/>
  <c r="G60" i="7"/>
  <c r="H59" i="7"/>
  <c r="I59" i="7" s="1"/>
  <c r="F59" i="7"/>
  <c r="G59" i="7" s="1"/>
  <c r="H58" i="7"/>
  <c r="I58" i="7" s="1"/>
  <c r="F58" i="7"/>
  <c r="G58" i="7" s="1"/>
  <c r="H57" i="7"/>
  <c r="I57" i="7" s="1"/>
  <c r="F57" i="7"/>
  <c r="G57" i="7"/>
  <c r="H56" i="7"/>
  <c r="I56" i="7" s="1"/>
  <c r="K56" i="7" s="1"/>
  <c r="F56" i="7"/>
  <c r="G56" i="7" s="1"/>
  <c r="H55" i="7"/>
  <c r="I55" i="7" s="1"/>
  <c r="K55" i="7" s="1"/>
  <c r="L55" i="7" s="1"/>
  <c r="F55" i="7"/>
  <c r="G55" i="7" s="1"/>
  <c r="H54" i="7"/>
  <c r="I54" i="7" s="1"/>
  <c r="F54" i="7"/>
  <c r="G54" i="7" s="1"/>
  <c r="H53" i="7"/>
  <c r="I53" i="7"/>
  <c r="F53" i="7"/>
  <c r="G53" i="7" s="1"/>
  <c r="H52" i="7"/>
  <c r="I52" i="7" s="1"/>
  <c r="F52" i="7"/>
  <c r="G52" i="7" s="1"/>
  <c r="H51" i="7"/>
  <c r="I51" i="7" s="1"/>
  <c r="K51" i="7" s="1"/>
  <c r="P51" i="7" s="1"/>
  <c r="F51" i="7"/>
  <c r="G51" i="7" s="1"/>
  <c r="H50" i="7"/>
  <c r="I50" i="7" s="1"/>
  <c r="F50" i="7"/>
  <c r="G50" i="7" s="1"/>
  <c r="H49" i="7"/>
  <c r="I49" i="7" s="1"/>
  <c r="F49" i="7"/>
  <c r="H48" i="7"/>
  <c r="I48" i="7" s="1"/>
  <c r="K48" i="7" s="1"/>
  <c r="P48" i="7" s="1"/>
  <c r="L48" i="7"/>
  <c r="F48" i="7"/>
  <c r="G48" i="7" s="1"/>
  <c r="H47" i="7"/>
  <c r="I47" i="7"/>
  <c r="K47" i="7" s="1"/>
  <c r="F47" i="7"/>
  <c r="G47" i="7" s="1"/>
  <c r="H46" i="7"/>
  <c r="I46" i="7" s="1"/>
  <c r="K46" i="7" s="1"/>
  <c r="F46" i="7"/>
  <c r="G46" i="7" s="1"/>
  <c r="H45" i="7"/>
  <c r="I45" i="7" s="1"/>
  <c r="F45" i="7"/>
  <c r="G45" i="7" s="1"/>
  <c r="H44" i="7"/>
  <c r="I44" i="7" s="1"/>
  <c r="K44" i="7" s="1"/>
  <c r="L44" i="7"/>
  <c r="M44" i="7" s="1"/>
  <c r="R44" i="7" s="1"/>
  <c r="F44" i="7"/>
  <c r="H43" i="7"/>
  <c r="I43" i="7" s="1"/>
  <c r="K43" i="7" s="1"/>
  <c r="F43" i="7"/>
  <c r="G43" i="7" s="1"/>
  <c r="H42" i="7"/>
  <c r="I42" i="7" s="1"/>
  <c r="K42" i="7" s="1"/>
  <c r="F42" i="7"/>
  <c r="G42" i="7"/>
  <c r="H41" i="7"/>
  <c r="I41" i="7"/>
  <c r="F41" i="7"/>
  <c r="G41" i="7"/>
  <c r="H40" i="7"/>
  <c r="I40" i="7" s="1"/>
  <c r="F40" i="7"/>
  <c r="G40" i="7" s="1"/>
  <c r="H39" i="7"/>
  <c r="I39" i="7"/>
  <c r="K39" i="7" s="1"/>
  <c r="L39" i="7" s="1"/>
  <c r="F39" i="7"/>
  <c r="G39" i="7" s="1"/>
  <c r="H38" i="7"/>
  <c r="I38" i="7" s="1"/>
  <c r="F38" i="7"/>
  <c r="G38" i="7"/>
  <c r="H37" i="7"/>
  <c r="I37" i="7" s="1"/>
  <c r="F37" i="7"/>
  <c r="G37" i="7" s="1"/>
  <c r="H36" i="7"/>
  <c r="I36" i="7" s="1"/>
  <c r="K36" i="7" s="1"/>
  <c r="F36" i="7"/>
  <c r="G36" i="7" s="1"/>
  <c r="H35" i="7"/>
  <c r="I35" i="7"/>
  <c r="K35" i="7" s="1"/>
  <c r="L35" i="7"/>
  <c r="F35" i="7"/>
  <c r="G35" i="7" s="1"/>
  <c r="H34" i="7"/>
  <c r="I34" i="7" s="1"/>
  <c r="F34" i="7"/>
  <c r="G34" i="7"/>
  <c r="H33" i="7"/>
  <c r="I33" i="7" s="1"/>
  <c r="K33" i="7" s="1"/>
  <c r="F33" i="7"/>
  <c r="G33" i="7"/>
  <c r="H32" i="7"/>
  <c r="I32" i="7" s="1"/>
  <c r="F32" i="7"/>
  <c r="H31" i="7"/>
  <c r="I31" i="7" s="1"/>
  <c r="K31" i="7" s="1"/>
  <c r="F31" i="7"/>
  <c r="G31" i="7" s="1"/>
  <c r="H30" i="7"/>
  <c r="I30" i="7"/>
  <c r="K30" i="7"/>
  <c r="L30" i="7" s="1"/>
  <c r="F30" i="7"/>
  <c r="G30" i="7" s="1"/>
  <c r="H29" i="7"/>
  <c r="I29" i="7" s="1"/>
  <c r="F29" i="7"/>
  <c r="G29" i="7"/>
  <c r="H28" i="7"/>
  <c r="I28" i="7" s="1"/>
  <c r="F28" i="7"/>
  <c r="G28" i="7" s="1"/>
  <c r="H27" i="7"/>
  <c r="I27" i="7" s="1"/>
  <c r="K27" i="7" s="1"/>
  <c r="F27" i="7"/>
  <c r="G27" i="7" s="1"/>
  <c r="H26" i="7"/>
  <c r="I26" i="7" s="1"/>
  <c r="K26" i="7" s="1"/>
  <c r="F26" i="7"/>
  <c r="G26" i="7"/>
  <c r="H25" i="7"/>
  <c r="I25" i="7" s="1"/>
  <c r="F25" i="7"/>
  <c r="H24" i="7"/>
  <c r="I24" i="7"/>
  <c r="K24" i="7"/>
  <c r="F24" i="7"/>
  <c r="G24" i="7" s="1"/>
  <c r="H23" i="7"/>
  <c r="I23" i="7" s="1"/>
  <c r="K23" i="7" s="1"/>
  <c r="F23" i="7"/>
  <c r="G23" i="7"/>
  <c r="H22" i="7"/>
  <c r="I22" i="7" s="1"/>
  <c r="F22" i="7"/>
  <c r="G22" i="7" s="1"/>
  <c r="H21" i="7"/>
  <c r="I21" i="7" s="1"/>
  <c r="F21" i="7"/>
  <c r="G21" i="7" s="1"/>
  <c r="H20" i="7"/>
  <c r="I20" i="7" s="1"/>
  <c r="F20" i="7"/>
  <c r="G20" i="7" s="1"/>
  <c r="H19" i="7"/>
  <c r="I19" i="7" s="1"/>
  <c r="K19" i="7" s="1"/>
  <c r="F19" i="7"/>
  <c r="G19" i="7" s="1"/>
  <c r="H18" i="7"/>
  <c r="I18" i="7" s="1"/>
  <c r="K18" i="7" s="1"/>
  <c r="F18" i="7"/>
  <c r="G18" i="7"/>
  <c r="H17" i="7"/>
  <c r="I17" i="7" s="1"/>
  <c r="F17" i="7"/>
  <c r="G17" i="7"/>
  <c r="H16" i="7"/>
  <c r="I16" i="7" s="1"/>
  <c r="K16" i="7" s="1"/>
  <c r="L16" i="7" s="1"/>
  <c r="Q16" i="7" s="1"/>
  <c r="F16" i="7"/>
  <c r="G16" i="7" s="1"/>
  <c r="H15" i="7"/>
  <c r="I15" i="7" s="1"/>
  <c r="K15" i="7" s="1"/>
  <c r="F15" i="7"/>
  <c r="G15" i="7" s="1"/>
  <c r="H14" i="7"/>
  <c r="I14" i="7" s="1"/>
  <c r="K14" i="7" s="1"/>
  <c r="F14" i="7"/>
  <c r="G14" i="7" s="1"/>
  <c r="H13" i="7"/>
  <c r="I13" i="7"/>
  <c r="K13" i="7"/>
  <c r="F13" i="7"/>
  <c r="G13" i="7" s="1"/>
  <c r="H12" i="7"/>
  <c r="I12" i="7" s="1"/>
  <c r="F12" i="7"/>
  <c r="G12" i="7" s="1"/>
  <c r="H11" i="7"/>
  <c r="I11" i="7" s="1"/>
  <c r="K11" i="7" s="1"/>
  <c r="F11" i="7"/>
  <c r="G11" i="7" s="1"/>
  <c r="H10" i="7"/>
  <c r="I10" i="7" s="1"/>
  <c r="K10" i="7" s="1"/>
  <c r="F10" i="7"/>
  <c r="G10" i="7" s="1"/>
  <c r="H9" i="7"/>
  <c r="I9" i="7" s="1"/>
  <c r="F9" i="7"/>
  <c r="G9" i="7" s="1"/>
  <c r="H8" i="7"/>
  <c r="I8" i="7" s="1"/>
  <c r="K8" i="7" s="1"/>
  <c r="P8" i="7" s="1"/>
  <c r="F8" i="7"/>
  <c r="G8" i="7" s="1"/>
  <c r="H7" i="7"/>
  <c r="I7" i="7"/>
  <c r="K7" i="7" s="1"/>
  <c r="F7" i="7"/>
  <c r="G7" i="7" s="1"/>
  <c r="H6" i="7"/>
  <c r="I6" i="7" s="1"/>
  <c r="K6" i="7" s="1"/>
  <c r="F6" i="7"/>
  <c r="G6" i="7" s="1"/>
  <c r="H5" i="7"/>
  <c r="I5" i="7"/>
  <c r="F5" i="7"/>
  <c r="G5" i="7" s="1"/>
  <c r="H4" i="7"/>
  <c r="I4" i="7"/>
  <c r="K4" i="7"/>
  <c r="F4" i="7"/>
  <c r="G4" i="7"/>
  <c r="H3" i="7"/>
  <c r="I3" i="7" s="1"/>
  <c r="K3" i="7" s="1"/>
  <c r="F3" i="7"/>
  <c r="G3" i="7" s="1"/>
  <c r="H2" i="7"/>
  <c r="I2" i="7" s="1"/>
  <c r="I2" i="8"/>
  <c r="G2" i="8"/>
  <c r="H2" i="8" s="1"/>
  <c r="F2" i="8"/>
  <c r="E2" i="8"/>
  <c r="I2" i="9"/>
  <c r="G2" i="9"/>
  <c r="H2" i="9"/>
  <c r="E2" i="9"/>
  <c r="F2" i="9" s="1"/>
  <c r="D66" i="2"/>
  <c r="F66" i="2" s="1"/>
  <c r="J66" i="2"/>
  <c r="E66" i="2"/>
  <c r="C66" i="2"/>
  <c r="H65" i="2"/>
  <c r="I65" i="2" s="1"/>
  <c r="K65" i="2" s="1"/>
  <c r="F65" i="2"/>
  <c r="G65" i="2" s="1"/>
  <c r="H64" i="2"/>
  <c r="I64" i="2" s="1"/>
  <c r="K64" i="2" s="1"/>
  <c r="F64" i="2"/>
  <c r="G64" i="2" s="1"/>
  <c r="H63" i="2"/>
  <c r="I63" i="2"/>
  <c r="K63" i="2" s="1"/>
  <c r="F63" i="2"/>
  <c r="G63" i="2" s="1"/>
  <c r="H62" i="2"/>
  <c r="I62" i="2"/>
  <c r="K62" i="2" s="1"/>
  <c r="F62" i="2"/>
  <c r="G62" i="2"/>
  <c r="H61" i="2"/>
  <c r="I61" i="2" s="1"/>
  <c r="K61" i="2" s="1"/>
  <c r="F61" i="2"/>
  <c r="G61" i="2" s="1"/>
  <c r="H60" i="2"/>
  <c r="I60" i="2" s="1"/>
  <c r="K60" i="2" s="1"/>
  <c r="F60" i="2"/>
  <c r="G60" i="2"/>
  <c r="H59" i="2"/>
  <c r="I59" i="2" s="1"/>
  <c r="K59" i="2" s="1"/>
  <c r="F59" i="2"/>
  <c r="G59" i="2" s="1"/>
  <c r="H58" i="2"/>
  <c r="I58" i="2" s="1"/>
  <c r="K58" i="2" s="1"/>
  <c r="F58" i="2"/>
  <c r="G58" i="2"/>
  <c r="H57" i="2"/>
  <c r="I57" i="2" s="1"/>
  <c r="K57" i="2" s="1"/>
  <c r="F57" i="2"/>
  <c r="G57" i="2" s="1"/>
  <c r="H56" i="2"/>
  <c r="I56" i="2" s="1"/>
  <c r="K56" i="2" s="1"/>
  <c r="F56" i="2"/>
  <c r="G56" i="2"/>
  <c r="H55" i="2"/>
  <c r="I55" i="2" s="1"/>
  <c r="K55" i="2" s="1"/>
  <c r="F55" i="2"/>
  <c r="G55" i="2" s="1"/>
  <c r="H54" i="2"/>
  <c r="I54" i="2"/>
  <c r="K54" i="2" s="1"/>
  <c r="F54" i="2"/>
  <c r="G54" i="2" s="1"/>
  <c r="H53" i="2"/>
  <c r="I53" i="2"/>
  <c r="K53" i="2" s="1"/>
  <c r="F53" i="2"/>
  <c r="G53" i="2" s="1"/>
  <c r="H52" i="2"/>
  <c r="I52" i="2" s="1"/>
  <c r="K52" i="2" s="1"/>
  <c r="F52" i="2"/>
  <c r="G52" i="2" s="1"/>
  <c r="H51" i="2"/>
  <c r="I51" i="2" s="1"/>
  <c r="K51" i="2" s="1"/>
  <c r="F51" i="2"/>
  <c r="G51" i="2" s="1"/>
  <c r="H50" i="2"/>
  <c r="I50" i="2" s="1"/>
  <c r="K50" i="2" s="1"/>
  <c r="F50" i="2"/>
  <c r="G50" i="2" s="1"/>
  <c r="H49" i="2"/>
  <c r="I49" i="2" s="1"/>
  <c r="K49" i="2" s="1"/>
  <c r="F49" i="2"/>
  <c r="G49" i="2"/>
  <c r="H48" i="2"/>
  <c r="I48" i="2" s="1"/>
  <c r="K48" i="2" s="1"/>
  <c r="F48" i="2"/>
  <c r="G48" i="2" s="1"/>
  <c r="H47" i="2"/>
  <c r="I47" i="2" s="1"/>
  <c r="K47" i="2" s="1"/>
  <c r="F47" i="2"/>
  <c r="G47" i="2"/>
  <c r="H46" i="2"/>
  <c r="I46" i="2" s="1"/>
  <c r="K46" i="2" s="1"/>
  <c r="F46" i="2"/>
  <c r="G46" i="2" s="1"/>
  <c r="H45" i="2"/>
  <c r="I45" i="2"/>
  <c r="K45" i="2" s="1"/>
  <c r="F45" i="2"/>
  <c r="G45" i="2" s="1"/>
  <c r="H44" i="2"/>
  <c r="I44" i="2" s="1"/>
  <c r="K44" i="2" s="1"/>
  <c r="F44" i="2"/>
  <c r="G44" i="2" s="1"/>
  <c r="H43" i="2"/>
  <c r="I43" i="2" s="1"/>
  <c r="K43" i="2" s="1"/>
  <c r="F43" i="2"/>
  <c r="G43" i="2" s="1"/>
  <c r="H42" i="2"/>
  <c r="I42" i="2" s="1"/>
  <c r="K42" i="2" s="1"/>
  <c r="F42" i="2"/>
  <c r="G42" i="2" s="1"/>
  <c r="H41" i="2"/>
  <c r="I41" i="2" s="1"/>
  <c r="K41" i="2" s="1"/>
  <c r="F41" i="2"/>
  <c r="G41" i="2" s="1"/>
  <c r="H40" i="2"/>
  <c r="I40" i="2"/>
  <c r="K40" i="2" s="1"/>
  <c r="F40" i="2"/>
  <c r="G40" i="2" s="1"/>
  <c r="H39" i="2"/>
  <c r="I39" i="2"/>
  <c r="K39" i="2" s="1"/>
  <c r="F39" i="2"/>
  <c r="G39" i="2" s="1"/>
  <c r="H38" i="2"/>
  <c r="I38" i="2" s="1"/>
  <c r="K38" i="2" s="1"/>
  <c r="F38" i="2"/>
  <c r="G38" i="2"/>
  <c r="H37" i="2"/>
  <c r="I37" i="2" s="1"/>
  <c r="K37" i="2" s="1"/>
  <c r="F37" i="2"/>
  <c r="G37" i="2"/>
  <c r="H36" i="2"/>
  <c r="I36" i="2" s="1"/>
  <c r="K36" i="2" s="1"/>
  <c r="F36" i="2"/>
  <c r="G36" i="2" s="1"/>
  <c r="H35" i="2"/>
  <c r="I35" i="2" s="1"/>
  <c r="K35" i="2" s="1"/>
  <c r="F35" i="2"/>
  <c r="G35" i="2" s="1"/>
  <c r="H34" i="2"/>
  <c r="I34" i="2" s="1"/>
  <c r="K34" i="2" s="1"/>
  <c r="F34" i="2"/>
  <c r="G34" i="2" s="1"/>
  <c r="H33" i="2"/>
  <c r="I33" i="2" s="1"/>
  <c r="K33" i="2" s="1"/>
  <c r="F33" i="2"/>
  <c r="G33" i="2" s="1"/>
  <c r="H32" i="2"/>
  <c r="I32" i="2"/>
  <c r="K32" i="2" s="1"/>
  <c r="F32" i="2"/>
  <c r="G32" i="2" s="1"/>
  <c r="H31" i="2"/>
  <c r="I31" i="2"/>
  <c r="K31" i="2"/>
  <c r="F31" i="2"/>
  <c r="G31" i="2" s="1"/>
  <c r="H30" i="2"/>
  <c r="I30" i="2"/>
  <c r="K30" i="2" s="1"/>
  <c r="F30" i="2"/>
  <c r="G30" i="2" s="1"/>
  <c r="H29" i="2"/>
  <c r="I29" i="2" s="1"/>
  <c r="K29" i="2" s="1"/>
  <c r="F29" i="2"/>
  <c r="G29" i="2"/>
  <c r="H28" i="2"/>
  <c r="I28" i="2" s="1"/>
  <c r="K28" i="2" s="1"/>
  <c r="F28" i="2"/>
  <c r="G28" i="2" s="1"/>
  <c r="H27" i="2"/>
  <c r="I27" i="2" s="1"/>
  <c r="K27" i="2" s="1"/>
  <c r="F27" i="2"/>
  <c r="G27" i="2"/>
  <c r="H26" i="2"/>
  <c r="I26" i="2" s="1"/>
  <c r="K26" i="2" s="1"/>
  <c r="F26" i="2"/>
  <c r="G26" i="2" s="1"/>
  <c r="H25" i="2"/>
  <c r="I25" i="2" s="1"/>
  <c r="K25" i="2" s="1"/>
  <c r="F25" i="2"/>
  <c r="G25" i="2"/>
  <c r="H24" i="2"/>
  <c r="I24" i="2" s="1"/>
  <c r="K24" i="2" s="1"/>
  <c r="F24" i="2"/>
  <c r="G24" i="2" s="1"/>
  <c r="H23" i="2"/>
  <c r="I23" i="2" s="1"/>
  <c r="K23" i="2" s="1"/>
  <c r="F23" i="2"/>
  <c r="G23" i="2" s="1"/>
  <c r="H22" i="2"/>
  <c r="I22" i="2" s="1"/>
  <c r="K22" i="2" s="1"/>
  <c r="F22" i="2"/>
  <c r="G22" i="2" s="1"/>
  <c r="H21" i="2"/>
  <c r="I21" i="2" s="1"/>
  <c r="K21" i="2" s="1"/>
  <c r="F21" i="2"/>
  <c r="G21" i="2" s="1"/>
  <c r="H20" i="2"/>
  <c r="I20" i="2" s="1"/>
  <c r="K20" i="2" s="1"/>
  <c r="F20" i="2"/>
  <c r="G20" i="2" s="1"/>
  <c r="H19" i="2"/>
  <c r="I19" i="2" s="1"/>
  <c r="K19" i="2" s="1"/>
  <c r="F19" i="2"/>
  <c r="G19" i="2"/>
  <c r="H18" i="2"/>
  <c r="I18" i="2" s="1"/>
  <c r="K18" i="2" s="1"/>
  <c r="F18" i="2"/>
  <c r="G18" i="2" s="1"/>
  <c r="H17" i="2"/>
  <c r="I17" i="2" s="1"/>
  <c r="K17" i="2" s="1"/>
  <c r="F17" i="2"/>
  <c r="G17" i="2" s="1"/>
  <c r="H16" i="2"/>
  <c r="I16" i="2" s="1"/>
  <c r="K16" i="2" s="1"/>
  <c r="F16" i="2"/>
  <c r="G16" i="2"/>
  <c r="H15" i="2"/>
  <c r="I15" i="2" s="1"/>
  <c r="K15" i="2" s="1"/>
  <c r="F15" i="2"/>
  <c r="G15" i="2" s="1"/>
  <c r="H14" i="2"/>
  <c r="I14" i="2"/>
  <c r="K14" i="2" s="1"/>
  <c r="F14" i="2"/>
  <c r="G14" i="2" s="1"/>
  <c r="H13" i="2"/>
  <c r="I13" i="2" s="1"/>
  <c r="K13" i="2"/>
  <c r="L13" i="2" s="1"/>
  <c r="F13" i="2"/>
  <c r="G13" i="2"/>
  <c r="H12" i="2"/>
  <c r="I12" i="2" s="1"/>
  <c r="K12" i="2" s="1"/>
  <c r="L12" i="2" s="1"/>
  <c r="F12" i="2"/>
  <c r="G12" i="2" s="1"/>
  <c r="H11" i="2"/>
  <c r="I11" i="2" s="1"/>
  <c r="K11" i="2" s="1"/>
  <c r="F11" i="2"/>
  <c r="G11" i="2"/>
  <c r="H10" i="2"/>
  <c r="I10" i="2" s="1"/>
  <c r="K10" i="2" s="1"/>
  <c r="L10" i="2" s="1"/>
  <c r="F10" i="2"/>
  <c r="G10" i="2"/>
  <c r="H9" i="2"/>
  <c r="I9" i="2" s="1"/>
  <c r="K9" i="2" s="1"/>
  <c r="F9" i="2"/>
  <c r="G9" i="2" s="1"/>
  <c r="H8" i="2"/>
  <c r="I8" i="2" s="1"/>
  <c r="K8" i="2" s="1"/>
  <c r="F8" i="2"/>
  <c r="G8" i="2" s="1"/>
  <c r="H7" i="2"/>
  <c r="I7" i="2" s="1"/>
  <c r="K7" i="2" s="1"/>
  <c r="F7" i="2"/>
  <c r="G7" i="2" s="1"/>
  <c r="H6" i="2"/>
  <c r="I6" i="2" s="1"/>
  <c r="K6" i="2" s="1"/>
  <c r="L6" i="2" s="1"/>
  <c r="F6" i="2"/>
  <c r="G6" i="2"/>
  <c r="H5" i="2"/>
  <c r="I5" i="2" s="1"/>
  <c r="K5" i="2" s="1"/>
  <c r="F5" i="2"/>
  <c r="G5" i="2" s="1"/>
  <c r="H4" i="2"/>
  <c r="I4" i="2" s="1"/>
  <c r="K4" i="2" s="1"/>
  <c r="L4" i="2" s="1"/>
  <c r="F4" i="2"/>
  <c r="G4" i="2" s="1"/>
  <c r="H3" i="2"/>
  <c r="I3" i="2" s="1"/>
  <c r="K3" i="2" s="1"/>
  <c r="F3" i="2"/>
  <c r="G3" i="2"/>
  <c r="H2" i="2"/>
  <c r="I2" i="2" s="1"/>
  <c r="K2" i="2" s="1"/>
  <c r="F2" i="2"/>
  <c r="G2" i="2" s="1"/>
  <c r="D8" i="5"/>
  <c r="E8" i="5"/>
  <c r="C8" i="5"/>
  <c r="J3" i="5"/>
  <c r="J4" i="5"/>
  <c r="J5" i="5"/>
  <c r="J6" i="5"/>
  <c r="J7" i="5"/>
  <c r="J2" i="5"/>
  <c r="F2" i="5"/>
  <c r="G2" i="5" s="1"/>
  <c r="H2" i="5"/>
  <c r="I2" i="5"/>
  <c r="K2" i="5" s="1"/>
  <c r="H7" i="5"/>
  <c r="I7" i="5" s="1"/>
  <c r="K7" i="5" s="1"/>
  <c r="F7" i="5"/>
  <c r="G7" i="5" s="1"/>
  <c r="H6" i="5"/>
  <c r="I6" i="5" s="1"/>
  <c r="K6" i="5" s="1"/>
  <c r="F6" i="5"/>
  <c r="G6" i="5" s="1"/>
  <c r="H5" i="5"/>
  <c r="I5" i="5" s="1"/>
  <c r="K5" i="5" s="1"/>
  <c r="F5" i="5"/>
  <c r="G5" i="5" s="1"/>
  <c r="H4" i="5"/>
  <c r="I4" i="5" s="1"/>
  <c r="F4" i="5"/>
  <c r="G4" i="5" s="1"/>
  <c r="H3" i="5"/>
  <c r="I3" i="5" s="1"/>
  <c r="K3" i="5" s="1"/>
  <c r="F3" i="5"/>
  <c r="G3" i="5" s="1"/>
  <c r="D66" i="3"/>
  <c r="E66" i="3"/>
  <c r="J66" i="3" s="1"/>
  <c r="C66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K17" i="3" s="1"/>
  <c r="L17" i="3" s="1"/>
  <c r="J18" i="3"/>
  <c r="J19" i="3"/>
  <c r="J20" i="3"/>
  <c r="J21" i="3"/>
  <c r="K21" i="3" s="1"/>
  <c r="L21" i="3" s="1"/>
  <c r="J22" i="3"/>
  <c r="J23" i="3"/>
  <c r="J24" i="3"/>
  <c r="J25" i="3"/>
  <c r="K25" i="3" s="1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K41" i="3" s="1"/>
  <c r="L41" i="3" s="1"/>
  <c r="J42" i="3"/>
  <c r="J43" i="3"/>
  <c r="J44" i="3"/>
  <c r="J45" i="3"/>
  <c r="K45" i="3" s="1"/>
  <c r="L45" i="3" s="1"/>
  <c r="J46" i="3"/>
  <c r="J47" i="3"/>
  <c r="J48" i="3"/>
  <c r="J49" i="3"/>
  <c r="J50" i="3"/>
  <c r="J51" i="3"/>
  <c r="J52" i="3"/>
  <c r="J53" i="3"/>
  <c r="J54" i="3"/>
  <c r="J55" i="3"/>
  <c r="J56" i="3"/>
  <c r="J57" i="3"/>
  <c r="K57" i="3" s="1"/>
  <c r="J58" i="3"/>
  <c r="J59" i="3"/>
  <c r="J60" i="3"/>
  <c r="J61" i="3"/>
  <c r="J62" i="3"/>
  <c r="J63" i="3"/>
  <c r="J64" i="3"/>
  <c r="J65" i="3"/>
  <c r="F66" i="3"/>
  <c r="H65" i="3"/>
  <c r="I65" i="3"/>
  <c r="F65" i="3"/>
  <c r="G65" i="3" s="1"/>
  <c r="H64" i="3"/>
  <c r="I64" i="3"/>
  <c r="F64" i="3"/>
  <c r="G64" i="3" s="1"/>
  <c r="H63" i="3"/>
  <c r="I63" i="3" s="1"/>
  <c r="F63" i="3"/>
  <c r="G63" i="3" s="1"/>
  <c r="H62" i="3"/>
  <c r="I62" i="3"/>
  <c r="K62" i="3" s="1"/>
  <c r="P62" i="3" s="1"/>
  <c r="F62" i="3"/>
  <c r="G62" i="3" s="1"/>
  <c r="H61" i="3"/>
  <c r="I61" i="3"/>
  <c r="F61" i="3"/>
  <c r="G61" i="3" s="1"/>
  <c r="H60" i="3"/>
  <c r="I60" i="3" s="1"/>
  <c r="K60" i="3" s="1"/>
  <c r="F60" i="3"/>
  <c r="G60" i="3" s="1"/>
  <c r="H59" i="3"/>
  <c r="I59" i="3" s="1"/>
  <c r="F59" i="3"/>
  <c r="G59" i="3" s="1"/>
  <c r="H58" i="3"/>
  <c r="I58" i="3" s="1"/>
  <c r="K58" i="3" s="1"/>
  <c r="F58" i="3"/>
  <c r="G58" i="3" s="1"/>
  <c r="H57" i="3"/>
  <c r="I57" i="3" s="1"/>
  <c r="F57" i="3"/>
  <c r="G57" i="3"/>
  <c r="H56" i="3"/>
  <c r="I56" i="3" s="1"/>
  <c r="F56" i="3"/>
  <c r="G56" i="3"/>
  <c r="H55" i="3"/>
  <c r="I55" i="3" s="1"/>
  <c r="K55" i="3" s="1"/>
  <c r="F55" i="3"/>
  <c r="P55" i="3"/>
  <c r="G55" i="3"/>
  <c r="H54" i="3"/>
  <c r="I54" i="3" s="1"/>
  <c r="K54" i="3" s="1"/>
  <c r="F54" i="3"/>
  <c r="G54" i="3" s="1"/>
  <c r="H53" i="3"/>
  <c r="I53" i="3" s="1"/>
  <c r="F53" i="3"/>
  <c r="G53" i="3" s="1"/>
  <c r="H52" i="3"/>
  <c r="I52" i="3" s="1"/>
  <c r="K52" i="3" s="1"/>
  <c r="F52" i="3"/>
  <c r="G52" i="3"/>
  <c r="H51" i="3"/>
  <c r="I51" i="3" s="1"/>
  <c r="K51" i="3" s="1"/>
  <c r="F51" i="3"/>
  <c r="H50" i="3"/>
  <c r="I50" i="3" s="1"/>
  <c r="K50" i="3" s="1"/>
  <c r="L50" i="3"/>
  <c r="Q50" i="3" s="1"/>
  <c r="F50" i="3"/>
  <c r="G50" i="3" s="1"/>
  <c r="H49" i="3"/>
  <c r="I49" i="3" s="1"/>
  <c r="F49" i="3"/>
  <c r="G49" i="3"/>
  <c r="H48" i="3"/>
  <c r="I48" i="3" s="1"/>
  <c r="K48" i="3" s="1"/>
  <c r="F48" i="3"/>
  <c r="G48" i="3"/>
  <c r="H47" i="3"/>
  <c r="I47" i="3" s="1"/>
  <c r="K47" i="3" s="1"/>
  <c r="L47" i="3" s="1"/>
  <c r="F47" i="3"/>
  <c r="G47" i="3" s="1"/>
  <c r="H46" i="3"/>
  <c r="I46" i="3" s="1"/>
  <c r="K46" i="3" s="1"/>
  <c r="F46" i="3"/>
  <c r="G46" i="3"/>
  <c r="H45" i="3"/>
  <c r="I45" i="3" s="1"/>
  <c r="F45" i="3"/>
  <c r="G45" i="3" s="1"/>
  <c r="H44" i="3"/>
  <c r="I44" i="3" s="1"/>
  <c r="F44" i="3"/>
  <c r="G44" i="3" s="1"/>
  <c r="H43" i="3"/>
  <c r="I43" i="3" s="1"/>
  <c r="K43" i="3" s="1"/>
  <c r="F43" i="3"/>
  <c r="G43" i="3"/>
  <c r="H42" i="3"/>
  <c r="I42" i="3" s="1"/>
  <c r="K42" i="3" s="1"/>
  <c r="F42" i="3"/>
  <c r="G42" i="3" s="1"/>
  <c r="H41" i="3"/>
  <c r="I41" i="3" s="1"/>
  <c r="F41" i="3"/>
  <c r="G41" i="3"/>
  <c r="H40" i="3"/>
  <c r="I40" i="3" s="1"/>
  <c r="K40" i="3" s="1"/>
  <c r="L40" i="3" s="1"/>
  <c r="F40" i="3"/>
  <c r="G40" i="3" s="1"/>
  <c r="H39" i="3"/>
  <c r="I39" i="3" s="1"/>
  <c r="K39" i="3" s="1"/>
  <c r="F39" i="3"/>
  <c r="G39" i="3" s="1"/>
  <c r="H38" i="3"/>
  <c r="I38" i="3" s="1"/>
  <c r="K38" i="3" s="1"/>
  <c r="F38" i="3"/>
  <c r="G38" i="3"/>
  <c r="H37" i="3"/>
  <c r="I37" i="3" s="1"/>
  <c r="F37" i="3"/>
  <c r="G37" i="3" s="1"/>
  <c r="H36" i="3"/>
  <c r="I36" i="3" s="1"/>
  <c r="F36" i="3"/>
  <c r="G36" i="3" s="1"/>
  <c r="H35" i="3"/>
  <c r="I35" i="3" s="1"/>
  <c r="K35" i="3" s="1"/>
  <c r="F35" i="3"/>
  <c r="G35" i="3"/>
  <c r="H34" i="3"/>
  <c r="I34" i="3" s="1"/>
  <c r="K34" i="3" s="1"/>
  <c r="F34" i="3"/>
  <c r="G34" i="3" s="1"/>
  <c r="H33" i="3"/>
  <c r="I33" i="3" s="1"/>
  <c r="F33" i="3"/>
  <c r="G33" i="3" s="1"/>
  <c r="H32" i="3"/>
  <c r="I32" i="3" s="1"/>
  <c r="K32" i="3" s="1"/>
  <c r="F32" i="3"/>
  <c r="G32" i="3" s="1"/>
  <c r="H31" i="3"/>
  <c r="I31" i="3" s="1"/>
  <c r="K31" i="3" s="1"/>
  <c r="L31" i="3" s="1"/>
  <c r="M31" i="3" s="1"/>
  <c r="F31" i="3"/>
  <c r="G31" i="3" s="1"/>
  <c r="H30" i="3"/>
  <c r="I30" i="3"/>
  <c r="K30" i="3" s="1"/>
  <c r="P30" i="3" s="1"/>
  <c r="F30" i="3"/>
  <c r="G30" i="3"/>
  <c r="H29" i="3"/>
  <c r="I29" i="3" s="1"/>
  <c r="K29" i="3" s="1"/>
  <c r="P29" i="3" s="1"/>
  <c r="F29" i="3"/>
  <c r="G29" i="3" s="1"/>
  <c r="H28" i="3"/>
  <c r="I28" i="3"/>
  <c r="K28" i="3" s="1"/>
  <c r="F28" i="3"/>
  <c r="G28" i="3" s="1"/>
  <c r="H27" i="3"/>
  <c r="I27" i="3" s="1"/>
  <c r="K27" i="3" s="1"/>
  <c r="F27" i="3"/>
  <c r="G27" i="3" s="1"/>
  <c r="H26" i="3"/>
  <c r="I26" i="3"/>
  <c r="K26" i="3" s="1"/>
  <c r="L26" i="3" s="1"/>
  <c r="M26" i="3" s="1"/>
  <c r="F26" i="3"/>
  <c r="G26" i="3" s="1"/>
  <c r="H25" i="3"/>
  <c r="I25" i="3" s="1"/>
  <c r="F25" i="3"/>
  <c r="G25" i="3" s="1"/>
  <c r="H24" i="3"/>
  <c r="I24" i="3" s="1"/>
  <c r="F24" i="3"/>
  <c r="G24" i="3" s="1"/>
  <c r="H23" i="3"/>
  <c r="I23" i="3" s="1"/>
  <c r="K23" i="3" s="1"/>
  <c r="P23" i="3" s="1"/>
  <c r="F23" i="3"/>
  <c r="G23" i="3"/>
  <c r="H22" i="3"/>
  <c r="I22" i="3" s="1"/>
  <c r="K22" i="3" s="1"/>
  <c r="F22" i="3"/>
  <c r="G22" i="3" s="1"/>
  <c r="H21" i="3"/>
  <c r="I21" i="3" s="1"/>
  <c r="F21" i="3"/>
  <c r="G21" i="3" s="1"/>
  <c r="H20" i="3"/>
  <c r="I20" i="3" s="1"/>
  <c r="K20" i="3" s="1"/>
  <c r="P20" i="3" s="1"/>
  <c r="F20" i="3"/>
  <c r="G20" i="3" s="1"/>
  <c r="H19" i="3"/>
  <c r="I19" i="3"/>
  <c r="K19" i="3" s="1"/>
  <c r="F19" i="3"/>
  <c r="G19" i="3" s="1"/>
  <c r="H18" i="3"/>
  <c r="I18" i="3" s="1"/>
  <c r="K18" i="3" s="1"/>
  <c r="F18" i="3"/>
  <c r="G18" i="3" s="1"/>
  <c r="H17" i="3"/>
  <c r="I17" i="3" s="1"/>
  <c r="F17" i="3"/>
  <c r="G17" i="3"/>
  <c r="H16" i="3"/>
  <c r="I16" i="3" s="1"/>
  <c r="K16" i="3" s="1"/>
  <c r="F16" i="3"/>
  <c r="G16" i="3" s="1"/>
  <c r="H15" i="3"/>
  <c r="I15" i="3" s="1"/>
  <c r="K15" i="3" s="1"/>
  <c r="L15" i="3" s="1"/>
  <c r="M15" i="3" s="1"/>
  <c r="F15" i="3"/>
  <c r="G15" i="3" s="1"/>
  <c r="H14" i="3"/>
  <c r="I14" i="3" s="1"/>
  <c r="K14" i="3" s="1"/>
  <c r="P14" i="3" s="1"/>
  <c r="F14" i="3"/>
  <c r="G14" i="3" s="1"/>
  <c r="H13" i="3"/>
  <c r="I13" i="3" s="1"/>
  <c r="F13" i="3"/>
  <c r="G13" i="3" s="1"/>
  <c r="H12" i="3"/>
  <c r="I12" i="3"/>
  <c r="K12" i="3" s="1"/>
  <c r="F12" i="3"/>
  <c r="G12" i="3" s="1"/>
  <c r="H11" i="3"/>
  <c r="I11" i="3" s="1"/>
  <c r="K11" i="3" s="1"/>
  <c r="F11" i="3"/>
  <c r="G11" i="3" s="1"/>
  <c r="H10" i="3"/>
  <c r="I10" i="3" s="1"/>
  <c r="K10" i="3" s="1"/>
  <c r="P10" i="3" s="1"/>
  <c r="F10" i="3"/>
  <c r="G10" i="3" s="1"/>
  <c r="H9" i="3"/>
  <c r="I9" i="3" s="1"/>
  <c r="F9" i="3"/>
  <c r="G9" i="3" s="1"/>
  <c r="H8" i="3"/>
  <c r="I8" i="3"/>
  <c r="K8" i="3" s="1"/>
  <c r="F8" i="3"/>
  <c r="G8" i="3" s="1"/>
  <c r="H7" i="3"/>
  <c r="I7" i="3" s="1"/>
  <c r="K7" i="3" s="1"/>
  <c r="F7" i="3"/>
  <c r="G7" i="3" s="1"/>
  <c r="H6" i="3"/>
  <c r="I6" i="3"/>
  <c r="K6" i="3" s="1"/>
  <c r="P6" i="3" s="1"/>
  <c r="F6" i="3"/>
  <c r="G6" i="3" s="1"/>
  <c r="H5" i="3"/>
  <c r="I5" i="3" s="1"/>
  <c r="F5" i="3"/>
  <c r="G5" i="3" s="1"/>
  <c r="H4" i="3"/>
  <c r="I4" i="3" s="1"/>
  <c r="K4" i="3" s="1"/>
  <c r="F4" i="3"/>
  <c r="G4" i="3" s="1"/>
  <c r="H3" i="3"/>
  <c r="I3" i="3" s="1"/>
  <c r="K3" i="3" s="1"/>
  <c r="F3" i="3"/>
  <c r="G3" i="3" s="1"/>
  <c r="H2" i="3"/>
  <c r="I2" i="3"/>
  <c r="F2" i="3"/>
  <c r="G2" i="3" s="1"/>
  <c r="D7" i="6"/>
  <c r="E7" i="6"/>
  <c r="C7" i="6"/>
  <c r="J6" i="6"/>
  <c r="H6" i="6"/>
  <c r="I6" i="6"/>
  <c r="F6" i="6"/>
  <c r="G6" i="6" s="1"/>
  <c r="J5" i="6"/>
  <c r="H5" i="6"/>
  <c r="I5" i="6"/>
  <c r="F5" i="6"/>
  <c r="G5" i="6" s="1"/>
  <c r="J4" i="6"/>
  <c r="H4" i="6"/>
  <c r="I4" i="6"/>
  <c r="F4" i="6"/>
  <c r="G4" i="6" s="1"/>
  <c r="J3" i="6"/>
  <c r="H3" i="6"/>
  <c r="I3" i="6"/>
  <c r="F3" i="6"/>
  <c r="G3" i="6" s="1"/>
  <c r="J2" i="6"/>
  <c r="H2" i="6"/>
  <c r="I2" i="6"/>
  <c r="F2" i="6"/>
  <c r="G2" i="6" s="1"/>
  <c r="F56" i="4"/>
  <c r="E56" i="4"/>
  <c r="D56" i="4"/>
  <c r="K2" i="4"/>
  <c r="G2" i="4"/>
  <c r="H2" i="4" s="1"/>
  <c r="I2" i="4"/>
  <c r="J2" i="4" s="1"/>
  <c r="K55" i="4"/>
  <c r="I55" i="4"/>
  <c r="J55" i="4" s="1"/>
  <c r="G55" i="4"/>
  <c r="H55" i="4" s="1"/>
  <c r="K54" i="4"/>
  <c r="I54" i="4"/>
  <c r="J54" i="4"/>
  <c r="G54" i="4"/>
  <c r="H54" i="4"/>
  <c r="K53" i="4"/>
  <c r="I53" i="4"/>
  <c r="J53" i="4" s="1"/>
  <c r="G53" i="4"/>
  <c r="H53" i="4"/>
  <c r="K52" i="4"/>
  <c r="I52" i="4"/>
  <c r="J52" i="4" s="1"/>
  <c r="G52" i="4"/>
  <c r="H52" i="4" s="1"/>
  <c r="K51" i="4"/>
  <c r="L51" i="4" s="1"/>
  <c r="I51" i="4"/>
  <c r="J51" i="4" s="1"/>
  <c r="G51" i="4"/>
  <c r="H51" i="4" s="1"/>
  <c r="K50" i="4"/>
  <c r="L50" i="4" s="1"/>
  <c r="I50" i="4"/>
  <c r="J50" i="4"/>
  <c r="G50" i="4"/>
  <c r="H50" i="4"/>
  <c r="K49" i="4"/>
  <c r="I49" i="4"/>
  <c r="J49" i="4" s="1"/>
  <c r="G49" i="4"/>
  <c r="H49" i="4"/>
  <c r="K48" i="4"/>
  <c r="I48" i="4"/>
  <c r="J48" i="4" s="1"/>
  <c r="G48" i="4"/>
  <c r="H48" i="4" s="1"/>
  <c r="K47" i="4"/>
  <c r="I47" i="4"/>
  <c r="J47" i="4" s="1"/>
  <c r="G47" i="4"/>
  <c r="H47" i="4" s="1"/>
  <c r="K46" i="4"/>
  <c r="I46" i="4"/>
  <c r="J46" i="4"/>
  <c r="G46" i="4"/>
  <c r="H46" i="4"/>
  <c r="K45" i="4"/>
  <c r="I45" i="4"/>
  <c r="J45" i="4" s="1"/>
  <c r="G45" i="4"/>
  <c r="H45" i="4"/>
  <c r="K44" i="4"/>
  <c r="I44" i="4"/>
  <c r="J44" i="4" s="1"/>
  <c r="G44" i="4"/>
  <c r="H44" i="4" s="1"/>
  <c r="K43" i="4"/>
  <c r="L43" i="4" s="1"/>
  <c r="I43" i="4"/>
  <c r="J43" i="4" s="1"/>
  <c r="G43" i="4"/>
  <c r="H43" i="4" s="1"/>
  <c r="K42" i="4"/>
  <c r="I42" i="4"/>
  <c r="J42" i="4"/>
  <c r="L42" i="4" s="1"/>
  <c r="G42" i="4"/>
  <c r="H42" i="4"/>
  <c r="K41" i="4"/>
  <c r="I41" i="4"/>
  <c r="J41" i="4" s="1"/>
  <c r="G41" i="4"/>
  <c r="H41" i="4"/>
  <c r="K40" i="4"/>
  <c r="I40" i="4"/>
  <c r="J40" i="4" s="1"/>
  <c r="G40" i="4"/>
  <c r="H40" i="4" s="1"/>
  <c r="K39" i="4"/>
  <c r="I39" i="4"/>
  <c r="J39" i="4" s="1"/>
  <c r="G39" i="4"/>
  <c r="H39" i="4" s="1"/>
  <c r="K38" i="4"/>
  <c r="I38" i="4"/>
  <c r="J38" i="4"/>
  <c r="G38" i="4"/>
  <c r="H38" i="4"/>
  <c r="K37" i="4"/>
  <c r="I37" i="4"/>
  <c r="J37" i="4" s="1"/>
  <c r="G37" i="4"/>
  <c r="H37" i="4"/>
  <c r="K36" i="4"/>
  <c r="I36" i="4"/>
  <c r="J36" i="4" s="1"/>
  <c r="G36" i="4"/>
  <c r="H36" i="4" s="1"/>
  <c r="K35" i="4"/>
  <c r="L35" i="4" s="1"/>
  <c r="I35" i="4"/>
  <c r="J35" i="4" s="1"/>
  <c r="G35" i="4"/>
  <c r="H35" i="4" s="1"/>
  <c r="K34" i="4"/>
  <c r="L34" i="4" s="1"/>
  <c r="I34" i="4"/>
  <c r="J34" i="4"/>
  <c r="G34" i="4"/>
  <c r="H34" i="4"/>
  <c r="K33" i="4"/>
  <c r="I33" i="4"/>
  <c r="J33" i="4" s="1"/>
  <c r="G33" i="4"/>
  <c r="H33" i="4"/>
  <c r="K32" i="4"/>
  <c r="I32" i="4"/>
  <c r="J32" i="4" s="1"/>
  <c r="G32" i="4"/>
  <c r="H32" i="4" s="1"/>
  <c r="K31" i="4"/>
  <c r="I31" i="4"/>
  <c r="J31" i="4" s="1"/>
  <c r="G31" i="4"/>
  <c r="H31" i="4" s="1"/>
  <c r="K30" i="4"/>
  <c r="I30" i="4"/>
  <c r="J30" i="4"/>
  <c r="G30" i="4"/>
  <c r="H30" i="4"/>
  <c r="K29" i="4"/>
  <c r="I29" i="4"/>
  <c r="J29" i="4" s="1"/>
  <c r="G29" i="4"/>
  <c r="H29" i="4"/>
  <c r="K28" i="4"/>
  <c r="I28" i="4"/>
  <c r="J28" i="4" s="1"/>
  <c r="G28" i="4"/>
  <c r="H28" i="4" s="1"/>
  <c r="K27" i="4"/>
  <c r="L27" i="4" s="1"/>
  <c r="I27" i="4"/>
  <c r="J27" i="4" s="1"/>
  <c r="G27" i="4"/>
  <c r="H27" i="4" s="1"/>
  <c r="K26" i="4"/>
  <c r="I26" i="4"/>
  <c r="J26" i="4"/>
  <c r="L26" i="4" s="1"/>
  <c r="G26" i="4"/>
  <c r="H26" i="4"/>
  <c r="K25" i="4"/>
  <c r="I25" i="4"/>
  <c r="J25" i="4" s="1"/>
  <c r="G25" i="4"/>
  <c r="H25" i="4"/>
  <c r="K24" i="4"/>
  <c r="I24" i="4"/>
  <c r="J24" i="4" s="1"/>
  <c r="G24" i="4"/>
  <c r="H24" i="4" s="1"/>
  <c r="K23" i="4"/>
  <c r="I23" i="4"/>
  <c r="J23" i="4" s="1"/>
  <c r="G23" i="4"/>
  <c r="H23" i="4" s="1"/>
  <c r="K22" i="4"/>
  <c r="I22" i="4"/>
  <c r="J22" i="4"/>
  <c r="G22" i="4"/>
  <c r="H22" i="4"/>
  <c r="K21" i="4"/>
  <c r="I21" i="4"/>
  <c r="J21" i="4" s="1"/>
  <c r="G21" i="4"/>
  <c r="H21" i="4"/>
  <c r="K20" i="4"/>
  <c r="I20" i="4"/>
  <c r="J20" i="4" s="1"/>
  <c r="G20" i="4"/>
  <c r="H20" i="4" s="1"/>
  <c r="K19" i="4"/>
  <c r="L19" i="4" s="1"/>
  <c r="I19" i="4"/>
  <c r="J19" i="4" s="1"/>
  <c r="G19" i="4"/>
  <c r="H19" i="4" s="1"/>
  <c r="K18" i="4"/>
  <c r="L18" i="4" s="1"/>
  <c r="I18" i="4"/>
  <c r="J18" i="4"/>
  <c r="G18" i="4"/>
  <c r="H18" i="4"/>
  <c r="K17" i="4"/>
  <c r="I17" i="4"/>
  <c r="J17" i="4" s="1"/>
  <c r="G17" i="4"/>
  <c r="H17" i="4"/>
  <c r="K16" i="4"/>
  <c r="I16" i="4"/>
  <c r="J16" i="4" s="1"/>
  <c r="G16" i="4"/>
  <c r="H16" i="4" s="1"/>
  <c r="K15" i="4"/>
  <c r="I15" i="4"/>
  <c r="J15" i="4" s="1"/>
  <c r="G15" i="4"/>
  <c r="H15" i="4" s="1"/>
  <c r="K14" i="4"/>
  <c r="I14" i="4"/>
  <c r="J14" i="4"/>
  <c r="G14" i="4"/>
  <c r="H14" i="4"/>
  <c r="K13" i="4"/>
  <c r="I13" i="4"/>
  <c r="J13" i="4" s="1"/>
  <c r="G13" i="4"/>
  <c r="H13" i="4"/>
  <c r="K12" i="4"/>
  <c r="I12" i="4"/>
  <c r="J12" i="4" s="1"/>
  <c r="G12" i="4"/>
  <c r="H12" i="4" s="1"/>
  <c r="K11" i="4"/>
  <c r="L11" i="4" s="1"/>
  <c r="I11" i="4"/>
  <c r="J11" i="4" s="1"/>
  <c r="G11" i="4"/>
  <c r="H11" i="4" s="1"/>
  <c r="K10" i="4"/>
  <c r="I10" i="4"/>
  <c r="J10" i="4"/>
  <c r="L10" i="4" s="1"/>
  <c r="G10" i="4"/>
  <c r="H10" i="4"/>
  <c r="K9" i="4"/>
  <c r="I9" i="4"/>
  <c r="J9" i="4" s="1"/>
  <c r="G9" i="4"/>
  <c r="H9" i="4"/>
  <c r="K8" i="4"/>
  <c r="I8" i="4"/>
  <c r="J8" i="4" s="1"/>
  <c r="G8" i="4"/>
  <c r="H8" i="4" s="1"/>
  <c r="K7" i="4"/>
  <c r="I7" i="4"/>
  <c r="J7" i="4" s="1"/>
  <c r="G7" i="4"/>
  <c r="H7" i="4" s="1"/>
  <c r="K6" i="4"/>
  <c r="I6" i="4"/>
  <c r="J6" i="4"/>
  <c r="G6" i="4"/>
  <c r="H6" i="4"/>
  <c r="K5" i="4"/>
  <c r="I5" i="4"/>
  <c r="J5" i="4" s="1"/>
  <c r="G5" i="4"/>
  <c r="H5" i="4"/>
  <c r="K4" i="4"/>
  <c r="I4" i="4"/>
  <c r="J4" i="4" s="1"/>
  <c r="G4" i="4"/>
  <c r="H4" i="4" s="1"/>
  <c r="K3" i="4"/>
  <c r="L3" i="4" s="1"/>
  <c r="I3" i="4"/>
  <c r="J3" i="4" s="1"/>
  <c r="G3" i="4"/>
  <c r="H3" i="4" s="1"/>
  <c r="D9" i="10"/>
  <c r="E9" i="10"/>
  <c r="C9" i="10"/>
  <c r="H8" i="10"/>
  <c r="I8" i="10" s="1"/>
  <c r="J3" i="10"/>
  <c r="J4" i="10"/>
  <c r="J5" i="10"/>
  <c r="J6" i="10"/>
  <c r="J7" i="10"/>
  <c r="J8" i="10"/>
  <c r="K8" i="10" s="1"/>
  <c r="H4" i="10"/>
  <c r="I4" i="10" s="1"/>
  <c r="H3" i="10"/>
  <c r="I3" i="10" s="1"/>
  <c r="H5" i="10"/>
  <c r="I5" i="10" s="1"/>
  <c r="H6" i="10"/>
  <c r="I6" i="10" s="1"/>
  <c r="K6" i="10" s="1"/>
  <c r="H7" i="10"/>
  <c r="I7" i="10" s="1"/>
  <c r="F3" i="10"/>
  <c r="G3" i="10" s="1"/>
  <c r="F4" i="10"/>
  <c r="G4" i="10" s="1"/>
  <c r="F5" i="10"/>
  <c r="G5" i="10" s="1"/>
  <c r="F6" i="10"/>
  <c r="G6" i="10" s="1"/>
  <c r="F7" i="10"/>
  <c r="G7" i="10" s="1"/>
  <c r="F8" i="10"/>
  <c r="G8" i="10" s="1"/>
  <c r="J2" i="10"/>
  <c r="H2" i="10"/>
  <c r="I2" i="10" s="1"/>
  <c r="F2" i="10"/>
  <c r="G2" i="10" s="1"/>
  <c r="G2" i="11"/>
  <c r="I2" i="11"/>
  <c r="H2" i="11"/>
  <c r="J2" i="11" s="1"/>
  <c r="E2" i="11"/>
  <c r="F2" i="11" s="1"/>
  <c r="E2" i="12"/>
  <c r="I2" i="12"/>
  <c r="G2" i="12"/>
  <c r="H2" i="12" s="1"/>
  <c r="F2" i="12"/>
  <c r="R4" i="14" l="1"/>
  <c r="L15" i="14"/>
  <c r="X15" i="14" s="1"/>
  <c r="J2" i="12"/>
  <c r="K5" i="10"/>
  <c r="K2" i="10"/>
  <c r="J2" i="9"/>
  <c r="J2" i="8"/>
  <c r="K2" i="6"/>
  <c r="K4" i="6"/>
  <c r="K6" i="6"/>
  <c r="K3" i="6"/>
  <c r="L3" i="6" s="1"/>
  <c r="K5" i="6"/>
  <c r="L3" i="5"/>
  <c r="M3" i="5" s="1"/>
  <c r="U3" i="5"/>
  <c r="P3" i="5"/>
  <c r="K4" i="5"/>
  <c r="P4" i="5" s="1"/>
  <c r="U4" i="5" s="1"/>
  <c r="Q10" i="4"/>
  <c r="M10" i="4"/>
  <c r="Q18" i="4"/>
  <c r="M18" i="4"/>
  <c r="N18" i="4" s="1"/>
  <c r="Q26" i="4"/>
  <c r="M26" i="4"/>
  <c r="Q34" i="4"/>
  <c r="M34" i="4"/>
  <c r="R34" i="4" s="1"/>
  <c r="W34" i="4" s="1"/>
  <c r="Q42" i="4"/>
  <c r="M42" i="4"/>
  <c r="Q50" i="4"/>
  <c r="M50" i="4"/>
  <c r="R50" i="4" s="1"/>
  <c r="W50" i="4" s="1"/>
  <c r="L14" i="4"/>
  <c r="L22" i="4"/>
  <c r="L30" i="4"/>
  <c r="L38" i="4"/>
  <c r="Q38" i="4" s="1"/>
  <c r="V38" i="4" s="1"/>
  <c r="L46" i="4"/>
  <c r="L54" i="4"/>
  <c r="L6" i="4"/>
  <c r="L7" i="4"/>
  <c r="M7" i="4" s="1"/>
  <c r="L15" i="4"/>
  <c r="L23" i="4"/>
  <c r="L31" i="4"/>
  <c r="L39" i="4"/>
  <c r="M39" i="4" s="1"/>
  <c r="L47" i="4"/>
  <c r="L55" i="4"/>
  <c r="P28" i="3"/>
  <c r="K65" i="3"/>
  <c r="K64" i="3"/>
  <c r="L64" i="3" s="1"/>
  <c r="M64" i="3" s="1"/>
  <c r="W64" i="3" s="1"/>
  <c r="K56" i="3"/>
  <c r="L56" i="3" s="1"/>
  <c r="Q56" i="3" s="1"/>
  <c r="K49" i="3"/>
  <c r="K33" i="3"/>
  <c r="L33" i="3" s="1"/>
  <c r="K37" i="3"/>
  <c r="P37" i="3" s="1"/>
  <c r="U37" i="3" s="1"/>
  <c r="P7" i="7"/>
  <c r="U7" i="7" s="1"/>
  <c r="Q35" i="7"/>
  <c r="P47" i="7"/>
  <c r="K21" i="7"/>
  <c r="P21" i="7" s="1"/>
  <c r="U21" i="7" s="1"/>
  <c r="P31" i="7"/>
  <c r="K12" i="7"/>
  <c r="K29" i="7"/>
  <c r="P35" i="7"/>
  <c r="U35" i="7" s="1"/>
  <c r="K57" i="7"/>
  <c r="P57" i="7" s="1"/>
  <c r="K45" i="7"/>
  <c r="P6" i="7"/>
  <c r="K17" i="7"/>
  <c r="P17" i="7" s="1"/>
  <c r="U17" i="7" s="1"/>
  <c r="K28" i="7"/>
  <c r="L28" i="7" s="1"/>
  <c r="K40" i="7"/>
  <c r="K49" i="7"/>
  <c r="L49" i="7" s="1"/>
  <c r="M49" i="7" s="1"/>
  <c r="K52" i="7"/>
  <c r="L52" i="7" s="1"/>
  <c r="Q52" i="7" s="1"/>
  <c r="K60" i="7"/>
  <c r="K65" i="7"/>
  <c r="K25" i="7"/>
  <c r="L25" i="7" s="1"/>
  <c r="L27" i="7"/>
  <c r="Q27" i="7" s="1"/>
  <c r="V27" i="7" s="1"/>
  <c r="P27" i="7"/>
  <c r="U27" i="7" s="1"/>
  <c r="L43" i="7"/>
  <c r="M43" i="7" s="1"/>
  <c r="P43" i="7"/>
  <c r="U43" i="7" s="1"/>
  <c r="Q55" i="7"/>
  <c r="V55" i="7" s="1"/>
  <c r="M55" i="7"/>
  <c r="Q28" i="7"/>
  <c r="V28" i="7" s="1"/>
  <c r="M28" i="7"/>
  <c r="N28" i="7" s="1"/>
  <c r="K5" i="7"/>
  <c r="V35" i="7"/>
  <c r="K61" i="7"/>
  <c r="P30" i="7"/>
  <c r="U30" i="7" s="1"/>
  <c r="Q32" i="7"/>
  <c r="K2" i="7"/>
  <c r="P2" i="7" s="1"/>
  <c r="U2" i="7" s="1"/>
  <c r="L7" i="7"/>
  <c r="M7" i="7" s="1"/>
  <c r="M35" i="7"/>
  <c r="N35" i="7" s="1"/>
  <c r="K62" i="7"/>
  <c r="K58" i="7"/>
  <c r="P58" i="7" s="1"/>
  <c r="M33" i="3"/>
  <c r="Q33" i="3"/>
  <c r="V33" i="3" s="1"/>
  <c r="M17" i="3"/>
  <c r="N17" i="3" s="1"/>
  <c r="Q17" i="3"/>
  <c r="V17" i="3" s="1"/>
  <c r="M41" i="3"/>
  <c r="Q41" i="3"/>
  <c r="V41" i="3" s="1"/>
  <c r="R26" i="3"/>
  <c r="N26" i="3"/>
  <c r="S26" i="3" s="1"/>
  <c r="L43" i="3"/>
  <c r="M43" i="3" s="1"/>
  <c r="P43" i="3"/>
  <c r="U43" i="3" s="1"/>
  <c r="P54" i="3"/>
  <c r="U54" i="3" s="1"/>
  <c r="L54" i="3"/>
  <c r="K5" i="3"/>
  <c r="P5" i="3" s="1"/>
  <c r="K9" i="3"/>
  <c r="P9" i="3" s="1"/>
  <c r="K13" i="3"/>
  <c r="P13" i="3" s="1"/>
  <c r="K61" i="3"/>
  <c r="K24" i="3"/>
  <c r="K36" i="3"/>
  <c r="K44" i="3"/>
  <c r="P44" i="3" s="1"/>
  <c r="P51" i="3"/>
  <c r="U51" i="3" s="1"/>
  <c r="G66" i="3"/>
  <c r="K63" i="3"/>
  <c r="P40" i="3"/>
  <c r="V50" i="3"/>
  <c r="L6" i="3"/>
  <c r="M6" i="3" s="1"/>
  <c r="L10" i="3"/>
  <c r="Q10" i="3" s="1"/>
  <c r="V10" i="3" s="1"/>
  <c r="L14" i="3"/>
  <c r="L28" i="3"/>
  <c r="Q28" i="3" s="1"/>
  <c r="V28" i="3" s="1"/>
  <c r="L30" i="3"/>
  <c r="Q30" i="3" s="1"/>
  <c r="V30" i="3" s="1"/>
  <c r="M50" i="3"/>
  <c r="N50" i="3" s="1"/>
  <c r="K53" i="3"/>
  <c r="H66" i="3"/>
  <c r="I66" i="3" s="1"/>
  <c r="K2" i="3"/>
  <c r="P2" i="3" s="1"/>
  <c r="P6" i="2"/>
  <c r="H66" i="2"/>
  <c r="I66" i="2" s="1"/>
  <c r="P13" i="2"/>
  <c r="U13" i="2" s="1"/>
  <c r="K66" i="2"/>
  <c r="L66" i="2" s="1"/>
  <c r="J2" i="13"/>
  <c r="J6" i="13"/>
  <c r="J5" i="13"/>
  <c r="J10" i="13"/>
  <c r="O10" i="13" s="1"/>
  <c r="T10" i="13" s="1"/>
  <c r="O9" i="13"/>
  <c r="T9" i="13" s="1"/>
  <c r="J8" i="13"/>
  <c r="J7" i="13"/>
  <c r="K7" i="13" s="1"/>
  <c r="Q6" i="4"/>
  <c r="V6" i="4"/>
  <c r="M6" i="4"/>
  <c r="M11" i="4"/>
  <c r="Q11" i="4"/>
  <c r="V11" i="4" s="1"/>
  <c r="M19" i="4"/>
  <c r="Q19" i="4"/>
  <c r="V19" i="4" s="1"/>
  <c r="Q22" i="4"/>
  <c r="V22" i="4"/>
  <c r="M22" i="4"/>
  <c r="Q30" i="4"/>
  <c r="V30" i="4" s="1"/>
  <c r="M30" i="4"/>
  <c r="Q46" i="4"/>
  <c r="V46" i="4"/>
  <c r="M46" i="4"/>
  <c r="Q54" i="4"/>
  <c r="V54" i="4" s="1"/>
  <c r="M54" i="4"/>
  <c r="M15" i="4"/>
  <c r="Q15" i="4"/>
  <c r="V15" i="4" s="1"/>
  <c r="M23" i="4"/>
  <c r="V23" i="4"/>
  <c r="Q23" i="4"/>
  <c r="M31" i="4"/>
  <c r="Q31" i="4"/>
  <c r="V31" i="4" s="1"/>
  <c r="M47" i="4"/>
  <c r="Q47" i="4"/>
  <c r="V47" i="4" s="1"/>
  <c r="M55" i="4"/>
  <c r="V55" i="4"/>
  <c r="Q55" i="4"/>
  <c r="P2" i="10"/>
  <c r="U2" i="10" s="1"/>
  <c r="L2" i="10"/>
  <c r="M3" i="4"/>
  <c r="Q3" i="4"/>
  <c r="V3" i="4" s="1"/>
  <c r="Q14" i="4"/>
  <c r="V14" i="4" s="1"/>
  <c r="M14" i="4"/>
  <c r="M27" i="4"/>
  <c r="Q27" i="4"/>
  <c r="V27" i="4" s="1"/>
  <c r="M35" i="4"/>
  <c r="V35" i="4"/>
  <c r="Q35" i="4"/>
  <c r="M43" i="4"/>
  <c r="Q43" i="4"/>
  <c r="V43" i="4" s="1"/>
  <c r="M51" i="4"/>
  <c r="Q51" i="4"/>
  <c r="V51" i="4" s="1"/>
  <c r="P6" i="10"/>
  <c r="U6" i="10" s="1"/>
  <c r="L6" i="10"/>
  <c r="Q7" i="4"/>
  <c r="K2" i="11"/>
  <c r="O2" i="11"/>
  <c r="T2" i="11" s="1"/>
  <c r="L5" i="10"/>
  <c r="P5" i="10"/>
  <c r="U5" i="10" s="1"/>
  <c r="N42" i="4"/>
  <c r="R42" i="4"/>
  <c r="W42" i="4" s="1"/>
  <c r="N34" i="4"/>
  <c r="N10" i="4"/>
  <c r="R10" i="4"/>
  <c r="W10" i="4" s="1"/>
  <c r="L2" i="6"/>
  <c r="P2" i="6"/>
  <c r="L4" i="3"/>
  <c r="P4" i="3"/>
  <c r="L7" i="3"/>
  <c r="P7" i="3"/>
  <c r="U7" i="3" s="1"/>
  <c r="L11" i="3"/>
  <c r="P11" i="3"/>
  <c r="U11" i="3" s="1"/>
  <c r="P18" i="3"/>
  <c r="U18" i="3" s="1"/>
  <c r="L18" i="3"/>
  <c r="Q40" i="3"/>
  <c r="V40" i="3" s="1"/>
  <c r="M40" i="3"/>
  <c r="M45" i="3"/>
  <c r="Q45" i="3"/>
  <c r="V45" i="3" s="1"/>
  <c r="L2" i="3"/>
  <c r="L7" i="5"/>
  <c r="U7" i="5"/>
  <c r="Q10" i="2"/>
  <c r="V10" i="2" s="1"/>
  <c r="M10" i="2"/>
  <c r="L14" i="2"/>
  <c r="P14" i="2"/>
  <c r="U14" i="2" s="1"/>
  <c r="L25" i="2"/>
  <c r="P25" i="2"/>
  <c r="U25" i="2" s="1"/>
  <c r="L41" i="2"/>
  <c r="P41" i="2"/>
  <c r="U41" i="2"/>
  <c r="L57" i="2"/>
  <c r="P57" i="2"/>
  <c r="U57" i="2"/>
  <c r="L15" i="7"/>
  <c r="P15" i="7"/>
  <c r="U15" i="7" s="1"/>
  <c r="L12" i="4"/>
  <c r="L16" i="4"/>
  <c r="L24" i="4"/>
  <c r="L28" i="4"/>
  <c r="L52" i="4"/>
  <c r="L23" i="3"/>
  <c r="U23" i="3"/>
  <c r="L25" i="3"/>
  <c r="P25" i="3"/>
  <c r="U25" i="3" s="1"/>
  <c r="M28" i="3"/>
  <c r="L32" i="3"/>
  <c r="P32" i="3"/>
  <c r="U32" i="3" s="1"/>
  <c r="L17" i="2"/>
  <c r="P17" i="2"/>
  <c r="U17" i="2" s="1"/>
  <c r="L23" i="2"/>
  <c r="P23" i="2"/>
  <c r="U23" i="2"/>
  <c r="L30" i="2"/>
  <c r="P30" i="2"/>
  <c r="U30" i="2" s="1"/>
  <c r="L35" i="2"/>
  <c r="P35" i="2"/>
  <c r="U35" i="2" s="1"/>
  <c r="L39" i="2"/>
  <c r="P39" i="2"/>
  <c r="U39" i="2" s="1"/>
  <c r="L55" i="2"/>
  <c r="P55" i="2"/>
  <c r="U55" i="2" s="1"/>
  <c r="L62" i="2"/>
  <c r="P62" i="2"/>
  <c r="U62" i="2" s="1"/>
  <c r="K2" i="12"/>
  <c r="O2" i="12"/>
  <c r="T2" i="12" s="1"/>
  <c r="K4" i="10"/>
  <c r="L8" i="10"/>
  <c r="L16" i="3"/>
  <c r="P16" i="3"/>
  <c r="U20" i="3"/>
  <c r="L20" i="3"/>
  <c r="M21" i="3"/>
  <c r="P22" i="3"/>
  <c r="U22" i="3" s="1"/>
  <c r="L22" i="3"/>
  <c r="M30" i="3"/>
  <c r="N31" i="3"/>
  <c r="R31" i="3"/>
  <c r="L35" i="3"/>
  <c r="P35" i="3"/>
  <c r="U35" i="3" s="1"/>
  <c r="P47" i="3"/>
  <c r="U47" i="3" s="1"/>
  <c r="P48" i="3"/>
  <c r="U48" i="3" s="1"/>
  <c r="L48" i="3"/>
  <c r="P52" i="3"/>
  <c r="U52" i="3" s="1"/>
  <c r="L52" i="3"/>
  <c r="P7" i="5"/>
  <c r="L2" i="5"/>
  <c r="P2" i="5"/>
  <c r="U2" i="5" s="1"/>
  <c r="P3" i="2"/>
  <c r="U3" i="2" s="1"/>
  <c r="L3" i="2"/>
  <c r="P11" i="2"/>
  <c r="U11" i="2" s="1"/>
  <c r="L11" i="2"/>
  <c r="L15" i="2"/>
  <c r="P15" i="2"/>
  <c r="U15" i="2" s="1"/>
  <c r="L33" i="2"/>
  <c r="P33" i="2"/>
  <c r="U33" i="2" s="1"/>
  <c r="L49" i="2"/>
  <c r="P49" i="2"/>
  <c r="U49" i="2" s="1"/>
  <c r="L10" i="7"/>
  <c r="P10" i="7"/>
  <c r="U10" i="7" s="1"/>
  <c r="N50" i="4"/>
  <c r="N26" i="4"/>
  <c r="R26" i="4"/>
  <c r="W26" i="4" s="1"/>
  <c r="P4" i="6"/>
  <c r="U4" i="6" s="1"/>
  <c r="L4" i="6"/>
  <c r="L5" i="6"/>
  <c r="P5" i="6"/>
  <c r="U5" i="6" s="1"/>
  <c r="L6" i="6"/>
  <c r="P6" i="6"/>
  <c r="L3" i="3"/>
  <c r="P3" i="3"/>
  <c r="U3" i="3" s="1"/>
  <c r="L8" i="3"/>
  <c r="P8" i="3"/>
  <c r="U8" i="3" s="1"/>
  <c r="L12" i="3"/>
  <c r="P12" i="3"/>
  <c r="U12" i="3" s="1"/>
  <c r="N33" i="3"/>
  <c r="R33" i="3"/>
  <c r="W33" i="3" s="1"/>
  <c r="L39" i="3"/>
  <c r="P39" i="3"/>
  <c r="U39" i="3" s="1"/>
  <c r="U44" i="3"/>
  <c r="L44" i="3"/>
  <c r="P2" i="2"/>
  <c r="U2" i="2" s="1"/>
  <c r="L2" i="2"/>
  <c r="L8" i="2"/>
  <c r="P8" i="2"/>
  <c r="U8" i="2" s="1"/>
  <c r="L4" i="4"/>
  <c r="L8" i="4"/>
  <c r="L20" i="4"/>
  <c r="L32" i="4"/>
  <c r="L36" i="4"/>
  <c r="L40" i="4"/>
  <c r="L44" i="4"/>
  <c r="L48" i="4"/>
  <c r="U2" i="6"/>
  <c r="U6" i="6"/>
  <c r="L27" i="3"/>
  <c r="P27" i="3"/>
  <c r="U27" i="3" s="1"/>
  <c r="U29" i="3"/>
  <c r="L29" i="3"/>
  <c r="L46" i="2"/>
  <c r="P46" i="2"/>
  <c r="U46" i="2" s="1"/>
  <c r="L51" i="2"/>
  <c r="P51" i="2"/>
  <c r="U51" i="2"/>
  <c r="K7" i="10"/>
  <c r="K3" i="10"/>
  <c r="P8" i="10"/>
  <c r="U8" i="10" s="1"/>
  <c r="L5" i="4"/>
  <c r="L9" i="4"/>
  <c r="V10" i="4"/>
  <c r="L13" i="4"/>
  <c r="L17" i="4"/>
  <c r="V18" i="4"/>
  <c r="L21" i="4"/>
  <c r="L25" i="4"/>
  <c r="V26" i="4"/>
  <c r="L29" i="4"/>
  <c r="L33" i="4"/>
  <c r="V34" i="4"/>
  <c r="L37" i="4"/>
  <c r="L41" i="4"/>
  <c r="V42" i="4"/>
  <c r="L45" i="4"/>
  <c r="L49" i="4"/>
  <c r="V50" i="4"/>
  <c r="L53" i="4"/>
  <c r="L2" i="4"/>
  <c r="U4" i="3"/>
  <c r="L5" i="3"/>
  <c r="U9" i="3"/>
  <c r="L9" i="3"/>
  <c r="M14" i="3"/>
  <c r="Q14" i="3"/>
  <c r="V14" i="3" s="1"/>
  <c r="N15" i="3"/>
  <c r="R15" i="3"/>
  <c r="W15" i="3" s="1"/>
  <c r="U16" i="3"/>
  <c r="L19" i="3"/>
  <c r="P19" i="3"/>
  <c r="U19" i="3" s="1"/>
  <c r="Q21" i="3"/>
  <c r="V21" i="3" s="1"/>
  <c r="O26" i="3"/>
  <c r="W31" i="3"/>
  <c r="P34" i="3"/>
  <c r="U34" i="3" s="1"/>
  <c r="L34" i="3"/>
  <c r="L46" i="3"/>
  <c r="P46" i="3"/>
  <c r="U46" i="3" s="1"/>
  <c r="G51" i="3"/>
  <c r="Q54" i="3"/>
  <c r="V54" i="3" s="1"/>
  <c r="M54" i="3"/>
  <c r="L57" i="3"/>
  <c r="P57" i="3"/>
  <c r="U57" i="3" s="1"/>
  <c r="L58" i="3"/>
  <c r="P58" i="3"/>
  <c r="U58" i="3" s="1"/>
  <c r="L61" i="3"/>
  <c r="P61" i="3"/>
  <c r="U61" i="3" s="1"/>
  <c r="L22" i="2"/>
  <c r="P22" i="2"/>
  <c r="U22" i="2" s="1"/>
  <c r="L27" i="2"/>
  <c r="P27" i="2"/>
  <c r="U27" i="2" s="1"/>
  <c r="L31" i="2"/>
  <c r="P31" i="2"/>
  <c r="U31" i="2"/>
  <c r="L38" i="2"/>
  <c r="P38" i="2"/>
  <c r="U38" i="2" s="1"/>
  <c r="L43" i="2"/>
  <c r="P43" i="2"/>
  <c r="U43" i="2" s="1"/>
  <c r="L47" i="2"/>
  <c r="P47" i="2"/>
  <c r="U47" i="2" s="1"/>
  <c r="L54" i="2"/>
  <c r="P54" i="2"/>
  <c r="U54" i="2" s="1"/>
  <c r="L59" i="2"/>
  <c r="P59" i="2"/>
  <c r="U59" i="2"/>
  <c r="L63" i="2"/>
  <c r="P63" i="2"/>
  <c r="U63" i="2" s="1"/>
  <c r="L26" i="7"/>
  <c r="P26" i="7"/>
  <c r="U26" i="7" s="1"/>
  <c r="Q26" i="3"/>
  <c r="V26" i="3" s="1"/>
  <c r="U28" i="3"/>
  <c r="U40" i="3"/>
  <c r="R41" i="3"/>
  <c r="W41" i="3" s="1"/>
  <c r="N41" i="3"/>
  <c r="L42" i="3"/>
  <c r="P42" i="3"/>
  <c r="U42" i="3" s="1"/>
  <c r="N3" i="5"/>
  <c r="R3" i="5"/>
  <c r="W3" i="5"/>
  <c r="P5" i="5"/>
  <c r="U5" i="5" s="1"/>
  <c r="L5" i="5"/>
  <c r="L6" i="5"/>
  <c r="P6" i="5"/>
  <c r="U6" i="5" s="1"/>
  <c r="Q4" i="2"/>
  <c r="V4" i="2" s="1"/>
  <c r="M4" i="2"/>
  <c r="L24" i="2"/>
  <c r="P24" i="2"/>
  <c r="U24" i="2" s="1"/>
  <c r="L32" i="2"/>
  <c r="P32" i="2"/>
  <c r="U32" i="2" s="1"/>
  <c r="L40" i="2"/>
  <c r="P40" i="2"/>
  <c r="U40" i="2" s="1"/>
  <c r="L56" i="2"/>
  <c r="P56" i="2"/>
  <c r="U56" i="2" s="1"/>
  <c r="L64" i="2"/>
  <c r="P64" i="2"/>
  <c r="U64" i="2"/>
  <c r="U6" i="3"/>
  <c r="U10" i="3"/>
  <c r="U14" i="3"/>
  <c r="P15" i="3"/>
  <c r="U15" i="3" s="1"/>
  <c r="P21" i="3"/>
  <c r="U21" i="3" s="1"/>
  <c r="W26" i="3"/>
  <c r="P26" i="3"/>
  <c r="U26" i="3" s="1"/>
  <c r="U30" i="3"/>
  <c r="P31" i="3"/>
  <c r="U31" i="3" s="1"/>
  <c r="L38" i="3"/>
  <c r="P38" i="3"/>
  <c r="U38" i="3" s="1"/>
  <c r="P41" i="3"/>
  <c r="U41" i="3" s="1"/>
  <c r="Q43" i="3"/>
  <c r="V43" i="3" s="1"/>
  <c r="L49" i="3"/>
  <c r="L51" i="3"/>
  <c r="L53" i="3"/>
  <c r="P53" i="3"/>
  <c r="U53" i="3" s="1"/>
  <c r="P56" i="3"/>
  <c r="U56" i="3" s="1"/>
  <c r="L62" i="3"/>
  <c r="U62" i="3"/>
  <c r="R64" i="3"/>
  <c r="N64" i="3"/>
  <c r="L65" i="3"/>
  <c r="P65" i="3"/>
  <c r="U65" i="3" s="1"/>
  <c r="Q3" i="5"/>
  <c r="V3" i="5"/>
  <c r="Q6" i="2"/>
  <c r="V6" i="2" s="1"/>
  <c r="M6" i="2"/>
  <c r="P7" i="2"/>
  <c r="U7" i="2" s="1"/>
  <c r="L7" i="2"/>
  <c r="P10" i="2"/>
  <c r="U10" i="2" s="1"/>
  <c r="Q13" i="2"/>
  <c r="V13" i="2" s="1"/>
  <c r="M13" i="2"/>
  <c r="L18" i="2"/>
  <c r="P18" i="2"/>
  <c r="U18" i="2" s="1"/>
  <c r="L19" i="2"/>
  <c r="P19" i="2"/>
  <c r="U19" i="2" s="1"/>
  <c r="L21" i="2"/>
  <c r="P21" i="2"/>
  <c r="U21" i="2" s="1"/>
  <c r="L26" i="2"/>
  <c r="P26" i="2"/>
  <c r="U26" i="2" s="1"/>
  <c r="L29" i="2"/>
  <c r="P29" i="2"/>
  <c r="U29" i="2" s="1"/>
  <c r="L34" i="2"/>
  <c r="P34" i="2"/>
  <c r="U34" i="2" s="1"/>
  <c r="L37" i="2"/>
  <c r="P37" i="2"/>
  <c r="U37" i="2" s="1"/>
  <c r="L42" i="2"/>
  <c r="P42" i="2"/>
  <c r="U42" i="2" s="1"/>
  <c r="L45" i="2"/>
  <c r="P45" i="2"/>
  <c r="U45" i="2" s="1"/>
  <c r="L50" i="2"/>
  <c r="P50" i="2"/>
  <c r="U50" i="2" s="1"/>
  <c r="L53" i="2"/>
  <c r="P53" i="2"/>
  <c r="U53" i="2"/>
  <c r="L58" i="2"/>
  <c r="P58" i="2"/>
  <c r="U58" i="2" s="1"/>
  <c r="L61" i="2"/>
  <c r="P61" i="2"/>
  <c r="U61" i="2" s="1"/>
  <c r="G66" i="2"/>
  <c r="L11" i="7"/>
  <c r="P11" i="7"/>
  <c r="U11" i="7" s="1"/>
  <c r="P33" i="7"/>
  <c r="U33" i="7" s="1"/>
  <c r="L33" i="7"/>
  <c r="P41" i="7"/>
  <c r="U41" i="7"/>
  <c r="L41" i="7"/>
  <c r="P45" i="3"/>
  <c r="U45" i="3" s="1"/>
  <c r="M47" i="3"/>
  <c r="Q47" i="3"/>
  <c r="V47" i="3" s="1"/>
  <c r="R50" i="3"/>
  <c r="W50" i="3" s="1"/>
  <c r="P5" i="2"/>
  <c r="U5" i="2" s="1"/>
  <c r="L5" i="2"/>
  <c r="Q12" i="2"/>
  <c r="M12" i="2"/>
  <c r="V12" i="2"/>
  <c r="L16" i="2"/>
  <c r="P16" i="2"/>
  <c r="U16" i="2"/>
  <c r="L48" i="2"/>
  <c r="P48" i="2"/>
  <c r="U48" i="2" s="1"/>
  <c r="Q15" i="3"/>
  <c r="V15" i="3" s="1"/>
  <c r="P17" i="3"/>
  <c r="U17" i="3" s="1"/>
  <c r="Q31" i="3"/>
  <c r="V31" i="3" s="1"/>
  <c r="P33" i="3"/>
  <c r="U33" i="3" s="1"/>
  <c r="P49" i="3"/>
  <c r="U49" i="3" s="1"/>
  <c r="P50" i="3"/>
  <c r="U50" i="3"/>
  <c r="U55" i="3"/>
  <c r="L55" i="3"/>
  <c r="P60" i="3"/>
  <c r="U60" i="3" s="1"/>
  <c r="L60" i="3"/>
  <c r="Q64" i="3"/>
  <c r="V64" i="3" s="1"/>
  <c r="P4" i="2"/>
  <c r="U4" i="2" s="1"/>
  <c r="U6" i="2"/>
  <c r="P9" i="2"/>
  <c r="U9" i="2" s="1"/>
  <c r="L9" i="2"/>
  <c r="P12" i="2"/>
  <c r="U12" i="2" s="1"/>
  <c r="L20" i="2"/>
  <c r="P20" i="2"/>
  <c r="U20" i="2" s="1"/>
  <c r="L28" i="2"/>
  <c r="P28" i="2"/>
  <c r="U28" i="2" s="1"/>
  <c r="L36" i="2"/>
  <c r="P36" i="2"/>
  <c r="U36" i="2" s="1"/>
  <c r="L44" i="2"/>
  <c r="P44" i="2"/>
  <c r="U44" i="2" s="1"/>
  <c r="L52" i="2"/>
  <c r="P52" i="2"/>
  <c r="U52" i="2" s="1"/>
  <c r="L60" i="2"/>
  <c r="P60" i="2"/>
  <c r="U60" i="2" s="1"/>
  <c r="P23" i="7"/>
  <c r="U23" i="7" s="1"/>
  <c r="L23" i="7"/>
  <c r="K66" i="3"/>
  <c r="L65" i="2"/>
  <c r="P65" i="2"/>
  <c r="U65" i="2" s="1"/>
  <c r="L18" i="7"/>
  <c r="P24" i="7"/>
  <c r="U24" i="7" s="1"/>
  <c r="L24" i="7"/>
  <c r="G25" i="7"/>
  <c r="Q25" i="7"/>
  <c r="V25" i="7" s="1"/>
  <c r="P29" i="7"/>
  <c r="U29" i="7" s="1"/>
  <c r="L29" i="7"/>
  <c r="G32" i="7"/>
  <c r="M37" i="7"/>
  <c r="Q37" i="7"/>
  <c r="V37" i="7" s="1"/>
  <c r="P64" i="3"/>
  <c r="U64" i="3" s="1"/>
  <c r="K59" i="3"/>
  <c r="K2" i="8"/>
  <c r="O2" i="8"/>
  <c r="T2" i="8" s="1"/>
  <c r="P3" i="7"/>
  <c r="U3" i="7" s="1"/>
  <c r="L3" i="7"/>
  <c r="P18" i="7"/>
  <c r="U18" i="7" s="1"/>
  <c r="L36" i="7"/>
  <c r="P36" i="7"/>
  <c r="U36" i="7" s="1"/>
  <c r="G49" i="7"/>
  <c r="Q49" i="7"/>
  <c r="V49" i="7" s="1"/>
  <c r="L4" i="7"/>
  <c r="P4" i="7"/>
  <c r="U4" i="7" s="1"/>
  <c r="U6" i="7"/>
  <c r="L6" i="7"/>
  <c r="Q7" i="7"/>
  <c r="U8" i="7"/>
  <c r="L8" i="7"/>
  <c r="L14" i="7"/>
  <c r="P14" i="7"/>
  <c r="U14" i="7" s="1"/>
  <c r="M16" i="7"/>
  <c r="V16" i="7"/>
  <c r="L17" i="7"/>
  <c r="Q39" i="7"/>
  <c r="V39" i="7" s="1"/>
  <c r="M39" i="7"/>
  <c r="L46" i="7"/>
  <c r="P46" i="7"/>
  <c r="U46" i="7" s="1"/>
  <c r="K2" i="9"/>
  <c r="O2" i="9"/>
  <c r="T2" i="9" s="1"/>
  <c r="L2" i="7"/>
  <c r="L5" i="7"/>
  <c r="P5" i="7"/>
  <c r="U5" i="7" s="1"/>
  <c r="M9" i="7"/>
  <c r="V9" i="7"/>
  <c r="P12" i="7"/>
  <c r="U12" i="7" s="1"/>
  <c r="L12" i="7"/>
  <c r="P13" i="7"/>
  <c r="U13" i="7" s="1"/>
  <c r="L13" i="7"/>
  <c r="P19" i="7"/>
  <c r="U19" i="7" s="1"/>
  <c r="L19" i="7"/>
  <c r="L20" i="7"/>
  <c r="P20" i="7"/>
  <c r="U20" i="7" s="1"/>
  <c r="Q48" i="7"/>
  <c r="V48" i="7" s="1"/>
  <c r="M48" i="7"/>
  <c r="P9" i="7"/>
  <c r="U9" i="7" s="1"/>
  <c r="M25" i="7"/>
  <c r="R28" i="7"/>
  <c r="W28" i="7" s="1"/>
  <c r="M30" i="7"/>
  <c r="Q30" i="7"/>
  <c r="V30" i="7" s="1"/>
  <c r="M32" i="7"/>
  <c r="V32" i="7"/>
  <c r="L40" i="7"/>
  <c r="L42" i="7"/>
  <c r="P42" i="7"/>
  <c r="U42" i="7" s="1"/>
  <c r="N43" i="7"/>
  <c r="R43" i="7"/>
  <c r="W43" i="7" s="1"/>
  <c r="L47" i="7"/>
  <c r="U47" i="7"/>
  <c r="L57" i="7"/>
  <c r="U57" i="7"/>
  <c r="M64" i="7"/>
  <c r="Q64" i="7"/>
  <c r="V64" i="7" s="1"/>
  <c r="O7" i="13"/>
  <c r="T7" i="13" s="1"/>
  <c r="P16" i="7"/>
  <c r="U16" i="7" s="1"/>
  <c r="P25" i="7"/>
  <c r="U25" i="7" s="1"/>
  <c r="P32" i="7"/>
  <c r="U32" i="7" s="1"/>
  <c r="P40" i="7"/>
  <c r="U40" i="7" s="1"/>
  <c r="Q43" i="7"/>
  <c r="V43" i="7" s="1"/>
  <c r="G44" i="7"/>
  <c r="P44" i="7"/>
  <c r="U44" i="7" s="1"/>
  <c r="P45" i="7"/>
  <c r="U45" i="7" s="1"/>
  <c r="L45" i="7"/>
  <c r="M52" i="7"/>
  <c r="L53" i="7"/>
  <c r="P53" i="7"/>
  <c r="U53" i="7"/>
  <c r="P56" i="7"/>
  <c r="U56" i="7" s="1"/>
  <c r="L56" i="7"/>
  <c r="U31" i="7"/>
  <c r="L31" i="7"/>
  <c r="P39" i="7"/>
  <c r="U39" i="7" s="1"/>
  <c r="N44" i="7"/>
  <c r="W44" i="7"/>
  <c r="N55" i="7"/>
  <c r="R55" i="7"/>
  <c r="W55" i="7" s="1"/>
  <c r="K66" i="7"/>
  <c r="L62" i="7"/>
  <c r="P62" i="7"/>
  <c r="U62" i="7" s="1"/>
  <c r="L58" i="7"/>
  <c r="K54" i="7"/>
  <c r="K50" i="7"/>
  <c r="K38" i="7"/>
  <c r="K34" i="7"/>
  <c r="K22" i="7"/>
  <c r="K11" i="13"/>
  <c r="O11" i="13"/>
  <c r="T11" i="13" s="1"/>
  <c r="K8" i="13"/>
  <c r="O8" i="13"/>
  <c r="T8" i="13" s="1"/>
  <c r="K4" i="13"/>
  <c r="O4" i="13"/>
  <c r="T4" i="13" s="1"/>
  <c r="P37" i="7"/>
  <c r="U37" i="7" s="1"/>
  <c r="Q44" i="7"/>
  <c r="V44" i="7" s="1"/>
  <c r="U48" i="7"/>
  <c r="R49" i="7"/>
  <c r="N49" i="7"/>
  <c r="W49" i="7"/>
  <c r="P52" i="7"/>
  <c r="U52" i="7" s="1"/>
  <c r="P64" i="7"/>
  <c r="U64" i="7"/>
  <c r="F2" i="13"/>
  <c r="F15" i="13" s="1"/>
  <c r="E15" i="13"/>
  <c r="K6" i="13"/>
  <c r="O6" i="13"/>
  <c r="T6" i="13"/>
  <c r="K5" i="13"/>
  <c r="O5" i="13"/>
  <c r="T5" i="13" s="1"/>
  <c r="P28" i="7"/>
  <c r="U28" i="7" s="1"/>
  <c r="P49" i="7"/>
  <c r="U49" i="7" s="1"/>
  <c r="U51" i="7"/>
  <c r="L51" i="7"/>
  <c r="P60" i="7"/>
  <c r="U60" i="7" s="1"/>
  <c r="L60" i="7"/>
  <c r="P61" i="7"/>
  <c r="K2" i="13"/>
  <c r="O2" i="13"/>
  <c r="T2" i="13" s="1"/>
  <c r="P9" i="13"/>
  <c r="U9" i="13" s="1"/>
  <c r="L9" i="13"/>
  <c r="L65" i="7"/>
  <c r="P65" i="7"/>
  <c r="U65" i="7" s="1"/>
  <c r="J12" i="13"/>
  <c r="P55" i="7"/>
  <c r="U55" i="7" s="1"/>
  <c r="G15" i="13"/>
  <c r="H15" i="13" s="1"/>
  <c r="K63" i="7"/>
  <c r="K59" i="7"/>
  <c r="I15" i="13"/>
  <c r="J3" i="13"/>
  <c r="R15" i="14" l="1"/>
  <c r="M4" i="14"/>
  <c r="Y4" i="14" s="1"/>
  <c r="P3" i="6"/>
  <c r="U3" i="6" s="1"/>
  <c r="L4" i="5"/>
  <c r="R18" i="4"/>
  <c r="W18" i="4" s="1"/>
  <c r="V7" i="4"/>
  <c r="Q39" i="4"/>
  <c r="V39" i="4" s="1"/>
  <c r="M38" i="4"/>
  <c r="R38" i="4" s="1"/>
  <c r="W38" i="4" s="1"/>
  <c r="L13" i="3"/>
  <c r="V56" i="3"/>
  <c r="U13" i="3"/>
  <c r="Q6" i="3"/>
  <c r="V6" i="3" s="1"/>
  <c r="L37" i="3"/>
  <c r="M56" i="3"/>
  <c r="M10" i="3"/>
  <c r="R17" i="3"/>
  <c r="W17" i="3" s="1"/>
  <c r="P66" i="2"/>
  <c r="U61" i="7"/>
  <c r="R35" i="7"/>
  <c r="W35" i="7" s="1"/>
  <c r="M27" i="7"/>
  <c r="N27" i="7" s="1"/>
  <c r="L21" i="7"/>
  <c r="Q21" i="7" s="1"/>
  <c r="V52" i="7"/>
  <c r="L61" i="7"/>
  <c r="V7" i="7"/>
  <c r="U58" i="7"/>
  <c r="U2" i="3"/>
  <c r="X26" i="3"/>
  <c r="U5" i="3"/>
  <c r="R43" i="3"/>
  <c r="W43" i="3" s="1"/>
  <c r="N43" i="3"/>
  <c r="P63" i="3"/>
  <c r="U63" i="3" s="1"/>
  <c r="L63" i="3"/>
  <c r="P36" i="3"/>
  <c r="U36" i="3" s="1"/>
  <c r="L36" i="3"/>
  <c r="P24" i="3"/>
  <c r="U24" i="3" s="1"/>
  <c r="L24" i="3"/>
  <c r="U66" i="2"/>
  <c r="K10" i="13"/>
  <c r="L10" i="13" s="1"/>
  <c r="L54" i="7"/>
  <c r="P54" i="7"/>
  <c r="U54" i="7" s="1"/>
  <c r="Q40" i="7"/>
  <c r="V40" i="7" s="1"/>
  <c r="M40" i="7"/>
  <c r="R25" i="7"/>
  <c r="W25" i="7" s="1"/>
  <c r="N25" i="7"/>
  <c r="M17" i="7"/>
  <c r="Q17" i="7"/>
  <c r="V17" i="7" s="1"/>
  <c r="M61" i="2"/>
  <c r="Q61" i="2"/>
  <c r="V61" i="2" s="1"/>
  <c r="Q18" i="2"/>
  <c r="V18" i="2" s="1"/>
  <c r="M18" i="2"/>
  <c r="M65" i="3"/>
  <c r="Q65" i="3"/>
  <c r="V65" i="3" s="1"/>
  <c r="M38" i="3"/>
  <c r="Q38" i="3"/>
  <c r="V38" i="3" s="1"/>
  <c r="Q63" i="2"/>
  <c r="V63" i="2" s="1"/>
  <c r="M63" i="2"/>
  <c r="Q22" i="2"/>
  <c r="V22" i="2"/>
  <c r="M22" i="2"/>
  <c r="V17" i="4"/>
  <c r="M17" i="4"/>
  <c r="Q17" i="4"/>
  <c r="P59" i="7"/>
  <c r="U59" i="7" s="1"/>
  <c r="L59" i="7"/>
  <c r="L22" i="7"/>
  <c r="P22" i="7"/>
  <c r="U22" i="7" s="1"/>
  <c r="R52" i="7"/>
  <c r="N52" i="7"/>
  <c r="W52" i="7"/>
  <c r="M57" i="7"/>
  <c r="Q57" i="7"/>
  <c r="V57" i="7" s="1"/>
  <c r="M28" i="2"/>
  <c r="Q28" i="2"/>
  <c r="V28" i="2" s="1"/>
  <c r="M41" i="7"/>
  <c r="Q41" i="7"/>
  <c r="V41" i="7" s="1"/>
  <c r="M45" i="2"/>
  <c r="Q45" i="2"/>
  <c r="V45" i="2" s="1"/>
  <c r="M29" i="2"/>
  <c r="Q29" i="2"/>
  <c r="V29" i="2" s="1"/>
  <c r="Q43" i="2"/>
  <c r="V43" i="2" s="1"/>
  <c r="M43" i="2"/>
  <c r="Q13" i="3"/>
  <c r="V13" i="3" s="1"/>
  <c r="M13" i="3"/>
  <c r="Q37" i="4"/>
  <c r="V37" i="4" s="1"/>
  <c r="M37" i="4"/>
  <c r="V5" i="4"/>
  <c r="Q5" i="4"/>
  <c r="M5" i="4"/>
  <c r="M29" i="3"/>
  <c r="Q29" i="3"/>
  <c r="V29" i="3" s="1"/>
  <c r="M8" i="4"/>
  <c r="Q8" i="4"/>
  <c r="V8" i="4" s="1"/>
  <c r="M2" i="2"/>
  <c r="Q2" i="2"/>
  <c r="V2" i="2" s="1"/>
  <c r="Q44" i="3"/>
  <c r="V44" i="3" s="1"/>
  <c r="M44" i="3"/>
  <c r="O50" i="4"/>
  <c r="S50" i="4"/>
  <c r="X50" i="4" s="1"/>
  <c r="Q15" i="2"/>
  <c r="V15" i="2" s="1"/>
  <c r="M15" i="2"/>
  <c r="R30" i="3"/>
  <c r="W30" i="3" s="1"/>
  <c r="N30" i="3"/>
  <c r="Q20" i="3"/>
  <c r="V20" i="3" s="1"/>
  <c r="M20" i="3"/>
  <c r="Q30" i="2"/>
  <c r="V30" i="2" s="1"/>
  <c r="M30" i="2"/>
  <c r="O17" i="3"/>
  <c r="S17" i="3"/>
  <c r="X17" i="3" s="1"/>
  <c r="Q14" i="2"/>
  <c r="V14" i="2" s="1"/>
  <c r="M14" i="2"/>
  <c r="Q2" i="6"/>
  <c r="V2" i="6" s="1"/>
  <c r="M2" i="6"/>
  <c r="O42" i="4"/>
  <c r="S42" i="4"/>
  <c r="X42" i="4" s="1"/>
  <c r="N55" i="4"/>
  <c r="R55" i="4"/>
  <c r="W55" i="4"/>
  <c r="N23" i="4"/>
  <c r="R23" i="4"/>
  <c r="W23" i="4" s="1"/>
  <c r="N54" i="4"/>
  <c r="R54" i="4"/>
  <c r="W54" i="4"/>
  <c r="N22" i="4"/>
  <c r="R22" i="4"/>
  <c r="W22" i="4" s="1"/>
  <c r="P63" i="7"/>
  <c r="U63" i="7" s="1"/>
  <c r="L63" i="7"/>
  <c r="M9" i="13"/>
  <c r="Q9" i="13"/>
  <c r="V9" i="13" s="1"/>
  <c r="L34" i="7"/>
  <c r="P34" i="7"/>
  <c r="U34" i="7" s="1"/>
  <c r="Q31" i="7"/>
  <c r="V31" i="7" s="1"/>
  <c r="M31" i="7"/>
  <c r="M45" i="7"/>
  <c r="Q45" i="7"/>
  <c r="V45" i="7" s="1"/>
  <c r="O43" i="7"/>
  <c r="S43" i="7"/>
  <c r="X43" i="7" s="1"/>
  <c r="N7" i="7"/>
  <c r="R7" i="7"/>
  <c r="W7" i="7"/>
  <c r="P59" i="3"/>
  <c r="U59" i="3" s="1"/>
  <c r="L59" i="3"/>
  <c r="M65" i="2"/>
  <c r="Q65" i="2"/>
  <c r="V65" i="2" s="1"/>
  <c r="M36" i="2"/>
  <c r="Q36" i="2"/>
  <c r="V36" i="2"/>
  <c r="Q9" i="2"/>
  <c r="V9" i="2" s="1"/>
  <c r="M9" i="2"/>
  <c r="R12" i="2"/>
  <c r="W12" i="2" s="1"/>
  <c r="N12" i="2"/>
  <c r="O50" i="3"/>
  <c r="S50" i="3"/>
  <c r="X50" i="3" s="1"/>
  <c r="Q50" i="2"/>
  <c r="V50" i="2" s="1"/>
  <c r="M50" i="2"/>
  <c r="Q34" i="2"/>
  <c r="V34" i="2" s="1"/>
  <c r="M34" i="2"/>
  <c r="Q19" i="2"/>
  <c r="V19" i="2" s="1"/>
  <c r="M19" i="2"/>
  <c r="N13" i="2"/>
  <c r="R13" i="2"/>
  <c r="W13" i="2" s="1"/>
  <c r="Q7" i="2"/>
  <c r="V7" i="2" s="1"/>
  <c r="M7" i="2"/>
  <c r="R6" i="2"/>
  <c r="W6" i="2" s="1"/>
  <c r="N6" i="2"/>
  <c r="Q62" i="3"/>
  <c r="V62" i="3" s="1"/>
  <c r="M62" i="3"/>
  <c r="M40" i="2"/>
  <c r="Q40" i="2"/>
  <c r="V40" i="2" s="1"/>
  <c r="M6" i="5"/>
  <c r="Q6" i="5"/>
  <c r="V6" i="5" s="1"/>
  <c r="M42" i="3"/>
  <c r="Q42" i="3"/>
  <c r="V42" i="3" s="1"/>
  <c r="Q26" i="7"/>
  <c r="V26" i="7" s="1"/>
  <c r="M26" i="7"/>
  <c r="Q47" i="2"/>
  <c r="V47" i="2" s="1"/>
  <c r="M47" i="2"/>
  <c r="Q27" i="2"/>
  <c r="V27" i="2" s="1"/>
  <c r="M27" i="2"/>
  <c r="Q57" i="3"/>
  <c r="V57" i="3" s="1"/>
  <c r="M57" i="3"/>
  <c r="O15" i="3"/>
  <c r="S15" i="3"/>
  <c r="X15" i="3" s="1"/>
  <c r="Q9" i="3"/>
  <c r="V9" i="3" s="1"/>
  <c r="M9" i="3"/>
  <c r="R6" i="3"/>
  <c r="W6" i="3" s="1"/>
  <c r="N6" i="3"/>
  <c r="M2" i="4"/>
  <c r="Q2" i="4"/>
  <c r="V2" i="4" s="1"/>
  <c r="Q45" i="4"/>
  <c r="V45" i="4" s="1"/>
  <c r="M45" i="4"/>
  <c r="M25" i="4"/>
  <c r="Q25" i="4"/>
  <c r="V25" i="4" s="1"/>
  <c r="Q13" i="4"/>
  <c r="V13" i="4" s="1"/>
  <c r="M13" i="4"/>
  <c r="Q46" i="2"/>
  <c r="V46" i="2" s="1"/>
  <c r="M46" i="2"/>
  <c r="M37" i="3"/>
  <c r="Q37" i="3"/>
  <c r="V37" i="3" s="1"/>
  <c r="M36" i="4"/>
  <c r="Q36" i="4"/>
  <c r="V36" i="4"/>
  <c r="M4" i="4"/>
  <c r="Q4" i="4"/>
  <c r="V4" i="4" s="1"/>
  <c r="Q12" i="3"/>
  <c r="V12" i="3" s="1"/>
  <c r="M12" i="3"/>
  <c r="X26" i="4"/>
  <c r="O26" i="4"/>
  <c r="S26" i="4"/>
  <c r="M33" i="2"/>
  <c r="Q33" i="2"/>
  <c r="V33" i="2" s="1"/>
  <c r="Q11" i="2"/>
  <c r="V11" i="2" s="1"/>
  <c r="M11" i="2"/>
  <c r="P4" i="10"/>
  <c r="U4" i="10" s="1"/>
  <c r="L4" i="10"/>
  <c r="L2" i="12"/>
  <c r="P2" i="12"/>
  <c r="U2" i="12" s="1"/>
  <c r="Q35" i="2"/>
  <c r="M35" i="2"/>
  <c r="V35" i="2"/>
  <c r="Q32" i="3"/>
  <c r="V32" i="3" s="1"/>
  <c r="M32" i="3"/>
  <c r="M23" i="3"/>
  <c r="Q23" i="3"/>
  <c r="V23" i="3" s="1"/>
  <c r="M52" i="4"/>
  <c r="Q52" i="4"/>
  <c r="V52" i="4" s="1"/>
  <c r="M12" i="4"/>
  <c r="Q12" i="4"/>
  <c r="V12" i="4"/>
  <c r="M25" i="2"/>
  <c r="Q25" i="2"/>
  <c r="V25" i="2" s="1"/>
  <c r="Q7" i="5"/>
  <c r="V7" i="5" s="1"/>
  <c r="M7" i="5"/>
  <c r="R45" i="3"/>
  <c r="W45" i="3" s="1"/>
  <c r="N45" i="3"/>
  <c r="M18" i="3"/>
  <c r="Q18" i="3"/>
  <c r="V18" i="3" s="1"/>
  <c r="M11" i="3"/>
  <c r="Q11" i="3"/>
  <c r="V11" i="3" s="1"/>
  <c r="O34" i="4"/>
  <c r="S34" i="4"/>
  <c r="X34" i="4" s="1"/>
  <c r="N7" i="4"/>
  <c r="R7" i="4"/>
  <c r="W7" i="4" s="1"/>
  <c r="N35" i="4"/>
  <c r="R35" i="4"/>
  <c r="W35" i="4"/>
  <c r="N14" i="4"/>
  <c r="R14" i="4"/>
  <c r="W14" i="4" s="1"/>
  <c r="N31" i="4"/>
  <c r="R31" i="4"/>
  <c r="W31" i="4"/>
  <c r="N30" i="4"/>
  <c r="R30" i="4"/>
  <c r="W30" i="4" s="1"/>
  <c r="N19" i="4"/>
  <c r="R19" i="4"/>
  <c r="W19" i="4" s="1"/>
  <c r="N6" i="4"/>
  <c r="R6" i="4"/>
  <c r="W6" i="4"/>
  <c r="K3" i="13"/>
  <c r="O3" i="13"/>
  <c r="T3" i="13" s="1"/>
  <c r="L2" i="13"/>
  <c r="P2" i="13"/>
  <c r="U2" i="13" s="1"/>
  <c r="M61" i="7"/>
  <c r="Q61" i="7"/>
  <c r="V61" i="7" s="1"/>
  <c r="Q51" i="7"/>
  <c r="V51" i="7" s="1"/>
  <c r="M51" i="7"/>
  <c r="L6" i="13"/>
  <c r="P6" i="13"/>
  <c r="U6" i="13" s="1"/>
  <c r="S49" i="7"/>
  <c r="X49" i="7" s="1"/>
  <c r="O49" i="7"/>
  <c r="L4" i="13"/>
  <c r="P4" i="13"/>
  <c r="U4" i="13" s="1"/>
  <c r="L11" i="13"/>
  <c r="P11" i="13"/>
  <c r="U11" i="13" s="1"/>
  <c r="L38" i="7"/>
  <c r="P38" i="7"/>
  <c r="U38" i="7" s="1"/>
  <c r="L66" i="7"/>
  <c r="P66" i="7"/>
  <c r="U66" i="7" s="1"/>
  <c r="M56" i="7"/>
  <c r="Q56" i="7"/>
  <c r="V56" i="7" s="1"/>
  <c r="Q53" i="7"/>
  <c r="V53" i="7" s="1"/>
  <c r="M53" i="7"/>
  <c r="R64" i="7"/>
  <c r="W64" i="7" s="1"/>
  <c r="N64" i="7"/>
  <c r="Q47" i="7"/>
  <c r="V47" i="7"/>
  <c r="M47" i="7"/>
  <c r="L2" i="9"/>
  <c r="P2" i="9"/>
  <c r="U2" i="9" s="1"/>
  <c r="Q8" i="7"/>
  <c r="V8" i="7" s="1"/>
  <c r="M8" i="7"/>
  <c r="M3" i="7"/>
  <c r="Q3" i="7"/>
  <c r="V3" i="7"/>
  <c r="M29" i="7"/>
  <c r="Q29" i="7"/>
  <c r="V29" i="7" s="1"/>
  <c r="M18" i="7"/>
  <c r="Q18" i="7"/>
  <c r="V18" i="7" s="1"/>
  <c r="L66" i="3"/>
  <c r="P66" i="3"/>
  <c r="U66" i="3" s="1"/>
  <c r="M44" i="2"/>
  <c r="Q44" i="2"/>
  <c r="V44" i="2" s="1"/>
  <c r="Q55" i="3"/>
  <c r="V55" i="3" s="1"/>
  <c r="M55" i="3"/>
  <c r="M53" i="2"/>
  <c r="Q53" i="2"/>
  <c r="V53" i="2" s="1"/>
  <c r="M37" i="2"/>
  <c r="Q37" i="2"/>
  <c r="V37" i="2" s="1"/>
  <c r="M21" i="2"/>
  <c r="Q21" i="2"/>
  <c r="V21" i="2" s="1"/>
  <c r="S64" i="3"/>
  <c r="X64" i="3" s="1"/>
  <c r="O64" i="3"/>
  <c r="Q53" i="3"/>
  <c r="V53" i="3" s="1"/>
  <c r="M53" i="3"/>
  <c r="M49" i="3"/>
  <c r="Q49" i="3"/>
  <c r="V49" i="3" s="1"/>
  <c r="M56" i="2"/>
  <c r="Q56" i="2"/>
  <c r="V56" i="2" s="1"/>
  <c r="R4" i="2"/>
  <c r="W4" i="2" s="1"/>
  <c r="N4" i="2"/>
  <c r="M5" i="5"/>
  <c r="Q5" i="5"/>
  <c r="V5" i="5" s="1"/>
  <c r="Q54" i="2"/>
  <c r="V54" i="2" s="1"/>
  <c r="M54" i="2"/>
  <c r="Q31" i="2"/>
  <c r="V31" i="2" s="1"/>
  <c r="M31" i="2"/>
  <c r="Q58" i="3"/>
  <c r="V58" i="3" s="1"/>
  <c r="M58" i="3"/>
  <c r="M34" i="3"/>
  <c r="Q34" i="3"/>
  <c r="V34" i="3"/>
  <c r="M19" i="3"/>
  <c r="Q19" i="3"/>
  <c r="V19" i="3" s="1"/>
  <c r="Q5" i="3"/>
  <c r="V5" i="3" s="1"/>
  <c r="M5" i="3"/>
  <c r="Q53" i="4"/>
  <c r="V53" i="4" s="1"/>
  <c r="M53" i="4"/>
  <c r="M33" i="4"/>
  <c r="Q33" i="4"/>
  <c r="V33" i="4" s="1"/>
  <c r="Q21" i="4"/>
  <c r="V21" i="4" s="1"/>
  <c r="M21" i="4"/>
  <c r="P3" i="10"/>
  <c r="U3" i="10" s="1"/>
  <c r="L3" i="10"/>
  <c r="Q51" i="2"/>
  <c r="V51" i="2" s="1"/>
  <c r="M51" i="2"/>
  <c r="M48" i="4"/>
  <c r="Q48" i="4"/>
  <c r="V48" i="4" s="1"/>
  <c r="Q32" i="4"/>
  <c r="M32" i="4"/>
  <c r="V32" i="4"/>
  <c r="Q8" i="2"/>
  <c r="V8" i="2" s="1"/>
  <c r="M8" i="2"/>
  <c r="M3" i="3"/>
  <c r="Q3" i="3"/>
  <c r="V3" i="3" s="1"/>
  <c r="Q5" i="6"/>
  <c r="M5" i="6"/>
  <c r="V5" i="6"/>
  <c r="Q3" i="6"/>
  <c r="V3" i="6" s="1"/>
  <c r="M3" i="6"/>
  <c r="V49" i="2"/>
  <c r="M49" i="2"/>
  <c r="Q49" i="2"/>
  <c r="M52" i="3"/>
  <c r="Q52" i="3"/>
  <c r="V52" i="3" s="1"/>
  <c r="M48" i="3"/>
  <c r="Q48" i="3"/>
  <c r="V48" i="3" s="1"/>
  <c r="O31" i="3"/>
  <c r="S31" i="3"/>
  <c r="X31" i="3" s="1"/>
  <c r="Q39" i="2"/>
  <c r="V39" i="2" s="1"/>
  <c r="M39" i="2"/>
  <c r="M17" i="2"/>
  <c r="Q17" i="2"/>
  <c r="V17" i="2" s="1"/>
  <c r="Q25" i="3"/>
  <c r="M25" i="3"/>
  <c r="V25" i="3"/>
  <c r="M28" i="4"/>
  <c r="Q28" i="4"/>
  <c r="V28" i="4" s="1"/>
  <c r="M41" i="2"/>
  <c r="Q41" i="2"/>
  <c r="V41" i="2" s="1"/>
  <c r="R10" i="2"/>
  <c r="W10" i="2" s="1"/>
  <c r="N10" i="2"/>
  <c r="Q2" i="3"/>
  <c r="V2" i="3" s="1"/>
  <c r="M2" i="3"/>
  <c r="Q4" i="3"/>
  <c r="V4" i="3" s="1"/>
  <c r="M4" i="3"/>
  <c r="O18" i="4"/>
  <c r="S18" i="4"/>
  <c r="X18" i="4" s="1"/>
  <c r="L2" i="11"/>
  <c r="P2" i="11"/>
  <c r="U2" i="11" s="1"/>
  <c r="N43" i="4"/>
  <c r="R43" i="4"/>
  <c r="W43" i="4" s="1"/>
  <c r="N3" i="4"/>
  <c r="R3" i="4"/>
  <c r="W3" i="4"/>
  <c r="N39" i="4"/>
  <c r="R39" i="4"/>
  <c r="W39" i="4" s="1"/>
  <c r="N38" i="4"/>
  <c r="L8" i="13"/>
  <c r="P8" i="13"/>
  <c r="U8" i="13" s="1"/>
  <c r="L7" i="13"/>
  <c r="P7" i="13"/>
  <c r="U7" i="13" s="1"/>
  <c r="M60" i="2"/>
  <c r="Q60" i="2"/>
  <c r="V60" i="2" s="1"/>
  <c r="M48" i="2"/>
  <c r="Q48" i="2"/>
  <c r="V48" i="2" s="1"/>
  <c r="N47" i="3"/>
  <c r="R47" i="3"/>
  <c r="W47" i="3" s="1"/>
  <c r="M33" i="7"/>
  <c r="Q33" i="7"/>
  <c r="V33" i="7"/>
  <c r="Q11" i="7"/>
  <c r="V11" i="7" s="1"/>
  <c r="M11" i="7"/>
  <c r="M32" i="2"/>
  <c r="Q32" i="2"/>
  <c r="V32" i="2" s="1"/>
  <c r="R10" i="3"/>
  <c r="W10" i="3" s="1"/>
  <c r="N10" i="3"/>
  <c r="M49" i="4"/>
  <c r="Q49" i="4"/>
  <c r="V49" i="4" s="1"/>
  <c r="M27" i="3"/>
  <c r="Q27" i="3"/>
  <c r="V27" i="3" s="1"/>
  <c r="M40" i="4"/>
  <c r="Q40" i="4"/>
  <c r="V40" i="4" s="1"/>
  <c r="Q66" i="2"/>
  <c r="V66" i="2" s="1"/>
  <c r="M66" i="2"/>
  <c r="Q39" i="3"/>
  <c r="V39" i="3" s="1"/>
  <c r="M39" i="3"/>
  <c r="Q6" i="6"/>
  <c r="V6" i="6" s="1"/>
  <c r="M6" i="6"/>
  <c r="Q3" i="2"/>
  <c r="V3" i="2" s="1"/>
  <c r="M3" i="2"/>
  <c r="M2" i="5"/>
  <c r="Q2" i="5"/>
  <c r="V2" i="5"/>
  <c r="M22" i="3"/>
  <c r="Q22" i="3"/>
  <c r="V22" i="3" s="1"/>
  <c r="Q8" i="10"/>
  <c r="V8" i="10" s="1"/>
  <c r="M8" i="10"/>
  <c r="Q62" i="2"/>
  <c r="V62" i="2"/>
  <c r="M62" i="2"/>
  <c r="M16" i="4"/>
  <c r="Q16" i="4"/>
  <c r="V16" i="4" s="1"/>
  <c r="M7" i="3"/>
  <c r="Q7" i="3"/>
  <c r="V7" i="3" s="1"/>
  <c r="N27" i="4"/>
  <c r="R27" i="4"/>
  <c r="W27" i="4"/>
  <c r="N11" i="4"/>
  <c r="R11" i="4"/>
  <c r="W11" i="4" s="1"/>
  <c r="K12" i="13"/>
  <c r="O12" i="13"/>
  <c r="T12" i="13" s="1"/>
  <c r="Q58" i="7"/>
  <c r="V58" i="7" s="1"/>
  <c r="M58" i="7"/>
  <c r="Q62" i="7"/>
  <c r="V62" i="7" s="1"/>
  <c r="M62" i="7"/>
  <c r="O55" i="7"/>
  <c r="S55" i="7"/>
  <c r="X55" i="7" s="1"/>
  <c r="N32" i="7"/>
  <c r="R32" i="7"/>
  <c r="W32" i="7" s="1"/>
  <c r="R27" i="7"/>
  <c r="W27" i="7" s="1"/>
  <c r="Q19" i="7"/>
  <c r="V19" i="7"/>
  <c r="M19" i="7"/>
  <c r="M13" i="7"/>
  <c r="Q13" i="7"/>
  <c r="V13" i="7"/>
  <c r="Q5" i="7"/>
  <c r="V5" i="7" s="1"/>
  <c r="M5" i="7"/>
  <c r="M46" i="7"/>
  <c r="Q46" i="7"/>
  <c r="V46" i="7" s="1"/>
  <c r="M21" i="7"/>
  <c r="M14" i="7"/>
  <c r="Q14" i="7"/>
  <c r="V14" i="7" s="1"/>
  <c r="M65" i="7"/>
  <c r="Q65" i="7"/>
  <c r="V65" i="7" s="1"/>
  <c r="J15" i="13"/>
  <c r="M60" i="7"/>
  <c r="Q60" i="7"/>
  <c r="V60" i="7"/>
  <c r="L5" i="13"/>
  <c r="P5" i="13"/>
  <c r="U5" i="13" s="1"/>
  <c r="P50" i="7"/>
  <c r="U50" i="7"/>
  <c r="L50" i="7"/>
  <c r="O44" i="7"/>
  <c r="S44" i="7"/>
  <c r="X44" i="7"/>
  <c r="V42" i="7"/>
  <c r="M42" i="7"/>
  <c r="Q42" i="7"/>
  <c r="O35" i="7"/>
  <c r="S35" i="7"/>
  <c r="X35" i="7" s="1"/>
  <c r="N30" i="7"/>
  <c r="R30" i="7"/>
  <c r="W30" i="7" s="1"/>
  <c r="O28" i="7"/>
  <c r="S28" i="7"/>
  <c r="X28" i="7" s="1"/>
  <c r="N48" i="7"/>
  <c r="R48" i="7"/>
  <c r="W48" i="7" s="1"/>
  <c r="Q20" i="7"/>
  <c r="V20" i="7" s="1"/>
  <c r="M20" i="7"/>
  <c r="Q12" i="7"/>
  <c r="V12" i="7" s="1"/>
  <c r="M12" i="7"/>
  <c r="R9" i="7"/>
  <c r="W9" i="7" s="1"/>
  <c r="N9" i="7"/>
  <c r="Q2" i="7"/>
  <c r="V2" i="7" s="1"/>
  <c r="M2" i="7"/>
  <c r="N39" i="7"/>
  <c r="R39" i="7"/>
  <c r="W39" i="7" s="1"/>
  <c r="N16" i="7"/>
  <c r="R16" i="7"/>
  <c r="W16" i="7" s="1"/>
  <c r="Q6" i="7"/>
  <c r="V6" i="7"/>
  <c r="M6" i="7"/>
  <c r="M4" i="7"/>
  <c r="Q4" i="7"/>
  <c r="V4" i="7" s="1"/>
  <c r="Q36" i="7"/>
  <c r="V36" i="7" s="1"/>
  <c r="M36" i="7"/>
  <c r="P2" i="8"/>
  <c r="U2" i="8" s="1"/>
  <c r="L2" i="8"/>
  <c r="R37" i="7"/>
  <c r="W37" i="7" s="1"/>
  <c r="N37" i="7"/>
  <c r="M24" i="7"/>
  <c r="Q24" i="7"/>
  <c r="V24" i="7" s="1"/>
  <c r="Q23" i="7"/>
  <c r="V23" i="7" s="1"/>
  <c r="M23" i="7"/>
  <c r="M52" i="2"/>
  <c r="Q52" i="2"/>
  <c r="V52" i="2" s="1"/>
  <c r="M20" i="2"/>
  <c r="Q20" i="2"/>
  <c r="V20" i="2" s="1"/>
  <c r="M60" i="3"/>
  <c r="Q60" i="3"/>
  <c r="V60" i="3" s="1"/>
  <c r="M16" i="2"/>
  <c r="Q16" i="2"/>
  <c r="V16" i="2" s="1"/>
  <c r="Q5" i="2"/>
  <c r="M5" i="2"/>
  <c r="V5" i="2"/>
  <c r="R56" i="3"/>
  <c r="W56" i="3" s="1"/>
  <c r="N56" i="3"/>
  <c r="Q58" i="2"/>
  <c r="V58" i="2" s="1"/>
  <c r="M58" i="2"/>
  <c r="Q42" i="2"/>
  <c r="V42" i="2" s="1"/>
  <c r="M42" i="2"/>
  <c r="Q26" i="2"/>
  <c r="V26" i="2" s="1"/>
  <c r="M26" i="2"/>
  <c r="Q51" i="3"/>
  <c r="V51" i="3" s="1"/>
  <c r="M51" i="3"/>
  <c r="M64" i="2"/>
  <c r="Q64" i="2"/>
  <c r="V64" i="2" s="1"/>
  <c r="M24" i="2"/>
  <c r="Q24" i="2"/>
  <c r="V24" i="2" s="1"/>
  <c r="O3" i="5"/>
  <c r="S3" i="5"/>
  <c r="X3" i="5"/>
  <c r="S41" i="3"/>
  <c r="X41" i="3" s="1"/>
  <c r="O41" i="3"/>
  <c r="Q59" i="2"/>
  <c r="V59" i="2" s="1"/>
  <c r="M59" i="2"/>
  <c r="Q38" i="2"/>
  <c r="V38" i="2" s="1"/>
  <c r="M38" i="2"/>
  <c r="M61" i="3"/>
  <c r="Q61" i="3"/>
  <c r="V61" i="3" s="1"/>
  <c r="N54" i="3"/>
  <c r="R54" i="3"/>
  <c r="W54" i="3"/>
  <c r="V46" i="3"/>
  <c r="M46" i="3"/>
  <c r="Q46" i="3"/>
  <c r="T26" i="3"/>
  <c r="Y26" i="3" s="1"/>
  <c r="R14" i="3"/>
  <c r="N14" i="3"/>
  <c r="W14" i="3"/>
  <c r="V41" i="4"/>
  <c r="M41" i="4"/>
  <c r="Q41" i="4"/>
  <c r="Q29" i="4"/>
  <c r="V29" i="4" s="1"/>
  <c r="M29" i="4"/>
  <c r="M9" i="4"/>
  <c r="Q9" i="4"/>
  <c r="V9" i="4" s="1"/>
  <c r="P7" i="10"/>
  <c r="U7" i="10" s="1"/>
  <c r="L7" i="10"/>
  <c r="M44" i="4"/>
  <c r="Q44" i="4"/>
  <c r="V44" i="4" s="1"/>
  <c r="M20" i="4"/>
  <c r="Q20" i="4"/>
  <c r="V20" i="4" s="1"/>
  <c r="O33" i="3"/>
  <c r="S33" i="3"/>
  <c r="X33" i="3" s="1"/>
  <c r="Q8" i="3"/>
  <c r="V8" i="3" s="1"/>
  <c r="M8" i="3"/>
  <c r="Q4" i="6"/>
  <c r="V4" i="6" s="1"/>
  <c r="M4" i="6"/>
  <c r="Q10" i="7"/>
  <c r="V10" i="7" s="1"/>
  <c r="M10" i="7"/>
  <c r="Q4" i="5"/>
  <c r="V4" i="5" s="1"/>
  <c r="M4" i="5"/>
  <c r="M35" i="3"/>
  <c r="Q35" i="3"/>
  <c r="V35" i="3" s="1"/>
  <c r="N21" i="3"/>
  <c r="R21" i="3"/>
  <c r="W21" i="3" s="1"/>
  <c r="Q16" i="3"/>
  <c r="V16" i="3" s="1"/>
  <c r="M16" i="3"/>
  <c r="Q55" i="2"/>
  <c r="V55" i="2" s="1"/>
  <c r="M55" i="2"/>
  <c r="Q23" i="2"/>
  <c r="V23" i="2" s="1"/>
  <c r="M23" i="2"/>
  <c r="N28" i="3"/>
  <c r="R28" i="3"/>
  <c r="W28" i="3" s="1"/>
  <c r="M24" i="4"/>
  <c r="Q24" i="4"/>
  <c r="V24" i="4" s="1"/>
  <c r="Q15" i="7"/>
  <c r="V15" i="7" s="1"/>
  <c r="M15" i="7"/>
  <c r="M57" i="2"/>
  <c r="Q57" i="2"/>
  <c r="V57" i="2" s="1"/>
  <c r="N40" i="3"/>
  <c r="R40" i="3"/>
  <c r="W40" i="3" s="1"/>
  <c r="O10" i="4"/>
  <c r="S10" i="4"/>
  <c r="X10" i="4" s="1"/>
  <c r="Q5" i="10"/>
  <c r="V5" i="10" s="1"/>
  <c r="M5" i="10"/>
  <c r="Q6" i="10"/>
  <c r="V6" i="10" s="1"/>
  <c r="M6" i="10"/>
  <c r="N51" i="4"/>
  <c r="R51" i="4"/>
  <c r="W51" i="4" s="1"/>
  <c r="M2" i="10"/>
  <c r="Q2" i="10"/>
  <c r="V2" i="10" s="1"/>
  <c r="N47" i="4"/>
  <c r="R47" i="4"/>
  <c r="W47" i="4" s="1"/>
  <c r="N15" i="4"/>
  <c r="R15" i="4"/>
  <c r="W15" i="4" s="1"/>
  <c r="N46" i="4"/>
  <c r="R46" i="4"/>
  <c r="W46" i="4"/>
  <c r="S4" i="14" l="1"/>
  <c r="M15" i="14"/>
  <c r="Y15" i="14" s="1"/>
  <c r="V21" i="7"/>
  <c r="Q36" i="3"/>
  <c r="V36" i="3" s="1"/>
  <c r="M36" i="3"/>
  <c r="S43" i="3"/>
  <c r="X43" i="3" s="1"/>
  <c r="O43" i="3"/>
  <c r="T43" i="3" s="1"/>
  <c r="Y43" i="3" s="1"/>
  <c r="Q24" i="3"/>
  <c r="M24" i="3"/>
  <c r="V24" i="3"/>
  <c r="Q63" i="3"/>
  <c r="V63" i="3" s="1"/>
  <c r="M63" i="3"/>
  <c r="P10" i="13"/>
  <c r="U10" i="13" s="1"/>
  <c r="N64" i="2"/>
  <c r="R64" i="2"/>
  <c r="W64" i="2" s="1"/>
  <c r="R60" i="3"/>
  <c r="N60" i="3"/>
  <c r="W60" i="3"/>
  <c r="N36" i="7"/>
  <c r="R36" i="7"/>
  <c r="W36" i="7" s="1"/>
  <c r="N12" i="7"/>
  <c r="R12" i="7"/>
  <c r="W12" i="7" s="1"/>
  <c r="R60" i="7"/>
  <c r="W60" i="7" s="1"/>
  <c r="N60" i="7"/>
  <c r="N19" i="7"/>
  <c r="R19" i="7"/>
  <c r="W19" i="7"/>
  <c r="O39" i="4"/>
  <c r="S39" i="4"/>
  <c r="X39" i="4" s="1"/>
  <c r="N2" i="3"/>
  <c r="R2" i="3"/>
  <c r="W2" i="3" s="1"/>
  <c r="N44" i="2"/>
  <c r="R44" i="2"/>
  <c r="W44" i="2" s="1"/>
  <c r="N47" i="2"/>
  <c r="R47" i="2"/>
  <c r="W47" i="2" s="1"/>
  <c r="X22" i="4"/>
  <c r="O22" i="4"/>
  <c r="S22" i="4"/>
  <c r="R14" i="2"/>
  <c r="W14" i="2" s="1"/>
  <c r="N14" i="2"/>
  <c r="N29" i="3"/>
  <c r="R29" i="3"/>
  <c r="W29" i="3" s="1"/>
  <c r="R37" i="4"/>
  <c r="N37" i="4"/>
  <c r="W37" i="4"/>
  <c r="N28" i="2"/>
  <c r="R28" i="2"/>
  <c r="W28" i="2" s="1"/>
  <c r="R22" i="2"/>
  <c r="W22" i="2" s="1"/>
  <c r="N22" i="2"/>
  <c r="R18" i="2"/>
  <c r="W18" i="2" s="1"/>
  <c r="N18" i="2"/>
  <c r="R61" i="2"/>
  <c r="W61" i="2" s="1"/>
  <c r="N61" i="2"/>
  <c r="R17" i="7"/>
  <c r="W17" i="7" s="1"/>
  <c r="N17" i="7"/>
  <c r="N40" i="7"/>
  <c r="R40" i="7"/>
  <c r="W40" i="7" s="1"/>
  <c r="N44" i="4"/>
  <c r="R44" i="4"/>
  <c r="W44" i="4" s="1"/>
  <c r="R24" i="7"/>
  <c r="W24" i="7" s="1"/>
  <c r="N24" i="7"/>
  <c r="O48" i="7"/>
  <c r="S48" i="7"/>
  <c r="X48" i="7" s="1"/>
  <c r="Q50" i="7"/>
  <c r="V50" i="7" s="1"/>
  <c r="M50" i="7"/>
  <c r="R46" i="7"/>
  <c r="N46" i="7"/>
  <c r="W46" i="7"/>
  <c r="R62" i="7"/>
  <c r="W62" i="7" s="1"/>
  <c r="N62" i="7"/>
  <c r="S11" i="4"/>
  <c r="X11" i="4" s="1"/>
  <c r="O11" i="4"/>
  <c r="R6" i="6"/>
  <c r="W6" i="6"/>
  <c r="N6" i="6"/>
  <c r="Q2" i="11"/>
  <c r="V2" i="11" s="1"/>
  <c r="M2" i="11"/>
  <c r="N58" i="3"/>
  <c r="R58" i="3"/>
  <c r="W58" i="3" s="1"/>
  <c r="R53" i="3"/>
  <c r="W53" i="3" s="1"/>
  <c r="N53" i="3"/>
  <c r="N55" i="3"/>
  <c r="R55" i="3"/>
  <c r="W55" i="3" s="1"/>
  <c r="R61" i="7"/>
  <c r="W61" i="7" s="1"/>
  <c r="N61" i="7"/>
  <c r="P3" i="13"/>
  <c r="U3" i="13" s="1"/>
  <c r="L3" i="13"/>
  <c r="O31" i="4"/>
  <c r="S31" i="4"/>
  <c r="X31" i="4" s="1"/>
  <c r="T15" i="3"/>
  <c r="Y15" i="3" s="1"/>
  <c r="O7" i="7"/>
  <c r="S7" i="7"/>
  <c r="X7" i="7"/>
  <c r="M34" i="7"/>
  <c r="Q34" i="7"/>
  <c r="V34" i="7" s="1"/>
  <c r="P50" i="4"/>
  <c r="T50" i="4"/>
  <c r="Y50" i="4" s="1"/>
  <c r="N13" i="3"/>
  <c r="R13" i="3"/>
  <c r="W13" i="3" s="1"/>
  <c r="R38" i="3"/>
  <c r="N38" i="3"/>
  <c r="W38" i="3"/>
  <c r="O15" i="4"/>
  <c r="S15" i="4"/>
  <c r="X15" i="4" s="1"/>
  <c r="O40" i="3"/>
  <c r="S40" i="3"/>
  <c r="X40" i="3" s="1"/>
  <c r="S21" i="3"/>
  <c r="X21" i="3" s="1"/>
  <c r="O21" i="3"/>
  <c r="N20" i="4"/>
  <c r="R20" i="4"/>
  <c r="W20" i="4" s="1"/>
  <c r="R61" i="3"/>
  <c r="W61" i="3" s="1"/>
  <c r="N61" i="3"/>
  <c r="N24" i="2"/>
  <c r="R24" i="2"/>
  <c r="W24" i="2" s="1"/>
  <c r="N5" i="2"/>
  <c r="R5" i="2"/>
  <c r="W5" i="2" s="1"/>
  <c r="N6" i="7"/>
  <c r="R6" i="7"/>
  <c r="W6" i="7" s="1"/>
  <c r="O39" i="7"/>
  <c r="S39" i="7"/>
  <c r="X39" i="7" s="1"/>
  <c r="T35" i="7"/>
  <c r="Y35" i="7"/>
  <c r="N8" i="10"/>
  <c r="R8" i="10"/>
  <c r="W8" i="10" s="1"/>
  <c r="R27" i="3"/>
  <c r="W27" i="3" s="1"/>
  <c r="N27" i="3"/>
  <c r="O10" i="3"/>
  <c r="S10" i="3"/>
  <c r="X10" i="3" s="1"/>
  <c r="O38" i="4"/>
  <c r="S38" i="4"/>
  <c r="X38" i="4" s="1"/>
  <c r="N25" i="3"/>
  <c r="R25" i="3"/>
  <c r="W25" i="3" s="1"/>
  <c r="R52" i="3"/>
  <c r="W52" i="3" s="1"/>
  <c r="N52" i="3"/>
  <c r="R5" i="6"/>
  <c r="W5" i="6"/>
  <c r="N5" i="6"/>
  <c r="R33" i="4"/>
  <c r="N33" i="4"/>
  <c r="W33" i="4"/>
  <c r="R18" i="7"/>
  <c r="W18" i="7" s="1"/>
  <c r="N18" i="7"/>
  <c r="Q4" i="13"/>
  <c r="V4" i="13" s="1"/>
  <c r="M4" i="13"/>
  <c r="N51" i="7"/>
  <c r="R51" i="7"/>
  <c r="W51" i="7" s="1"/>
  <c r="K15" i="13"/>
  <c r="O7" i="4"/>
  <c r="S7" i="4"/>
  <c r="X7" i="4" s="1"/>
  <c r="Q2" i="12"/>
  <c r="V2" i="12" s="1"/>
  <c r="M2" i="12"/>
  <c r="R37" i="3"/>
  <c r="W37" i="3" s="1"/>
  <c r="N37" i="3"/>
  <c r="R25" i="4"/>
  <c r="W25" i="4"/>
  <c r="N25" i="4"/>
  <c r="S13" i="2"/>
  <c r="X13" i="2" s="1"/>
  <c r="O13" i="2"/>
  <c r="R50" i="2"/>
  <c r="W50" i="2" s="1"/>
  <c r="N50" i="2"/>
  <c r="R15" i="7"/>
  <c r="W15" i="7" s="1"/>
  <c r="N15" i="7"/>
  <c r="N23" i="2"/>
  <c r="R23" i="2"/>
  <c r="W23" i="2" s="1"/>
  <c r="N35" i="3"/>
  <c r="R35" i="3"/>
  <c r="W35" i="3" s="1"/>
  <c r="R4" i="6"/>
  <c r="W4" i="6"/>
  <c r="N4" i="6"/>
  <c r="O14" i="3"/>
  <c r="S14" i="3"/>
  <c r="X14" i="3" s="1"/>
  <c r="R58" i="2"/>
  <c r="W58" i="2" s="1"/>
  <c r="N58" i="2"/>
  <c r="W52" i="2"/>
  <c r="N52" i="2"/>
  <c r="R52" i="2"/>
  <c r="S16" i="7"/>
  <c r="O16" i="7"/>
  <c r="X16" i="7"/>
  <c r="S9" i="7"/>
  <c r="X9" i="7" s="1"/>
  <c r="O9" i="7"/>
  <c r="W14" i="7"/>
  <c r="N14" i="7"/>
  <c r="R14" i="7"/>
  <c r="R21" i="7"/>
  <c r="W21" i="7" s="1"/>
  <c r="N21" i="7"/>
  <c r="R5" i="7"/>
  <c r="W5" i="7" s="1"/>
  <c r="N5" i="7"/>
  <c r="O15" i="13"/>
  <c r="T15" i="13" s="1"/>
  <c r="N3" i="2"/>
  <c r="R3" i="2"/>
  <c r="W3" i="2" s="1"/>
  <c r="R49" i="4"/>
  <c r="W49" i="4" s="1"/>
  <c r="N49" i="4"/>
  <c r="S47" i="3"/>
  <c r="X47" i="3" s="1"/>
  <c r="O47" i="3"/>
  <c r="X43" i="4"/>
  <c r="O43" i="4"/>
  <c r="S43" i="4"/>
  <c r="T31" i="3"/>
  <c r="Y31" i="3" s="1"/>
  <c r="R48" i="3"/>
  <c r="W48" i="3" s="1"/>
  <c r="N48" i="3"/>
  <c r="R3" i="6"/>
  <c r="W3" i="6" s="1"/>
  <c r="N3" i="6"/>
  <c r="R32" i="4"/>
  <c r="W32" i="4" s="1"/>
  <c r="N32" i="4"/>
  <c r="R48" i="4"/>
  <c r="W48" i="4" s="1"/>
  <c r="N48" i="4"/>
  <c r="M3" i="10"/>
  <c r="Q3" i="10"/>
  <c r="V3" i="10" s="1"/>
  <c r="N5" i="3"/>
  <c r="R5" i="3"/>
  <c r="W5" i="3" s="1"/>
  <c r="W19" i="3"/>
  <c r="N19" i="3"/>
  <c r="R19" i="3"/>
  <c r="R34" i="3"/>
  <c r="W34" i="3" s="1"/>
  <c r="N34" i="3"/>
  <c r="R5" i="5"/>
  <c r="W5" i="5" s="1"/>
  <c r="N5" i="5"/>
  <c r="R49" i="3"/>
  <c r="W49" i="3" s="1"/>
  <c r="N49" i="3"/>
  <c r="R37" i="2"/>
  <c r="W37" i="2" s="1"/>
  <c r="N37" i="2"/>
  <c r="N8" i="7"/>
  <c r="R8" i="7"/>
  <c r="W8" i="7" s="1"/>
  <c r="M10" i="13"/>
  <c r="Q10" i="13"/>
  <c r="V10" i="13" s="1"/>
  <c r="T49" i="7"/>
  <c r="Y49" i="7" s="1"/>
  <c r="S19" i="4"/>
  <c r="X19" i="4" s="1"/>
  <c r="O19" i="4"/>
  <c r="S35" i="4"/>
  <c r="X35" i="4" s="1"/>
  <c r="O35" i="4"/>
  <c r="N11" i="3"/>
  <c r="R11" i="3"/>
  <c r="W11" i="3"/>
  <c r="R18" i="3"/>
  <c r="W18" i="3" s="1"/>
  <c r="N18" i="3"/>
  <c r="N7" i="5"/>
  <c r="R7" i="5"/>
  <c r="W7" i="5" s="1"/>
  <c r="R25" i="2"/>
  <c r="W25" i="2" s="1"/>
  <c r="N25" i="2"/>
  <c r="N12" i="4"/>
  <c r="R12" i="4"/>
  <c r="W12" i="4" s="1"/>
  <c r="W32" i="3"/>
  <c r="N32" i="3"/>
  <c r="R32" i="3"/>
  <c r="Q4" i="10"/>
  <c r="V4" i="10" s="1"/>
  <c r="M4" i="10"/>
  <c r="N11" i="2"/>
  <c r="R11" i="2"/>
  <c r="W11" i="2" s="1"/>
  <c r="N36" i="4"/>
  <c r="R36" i="4"/>
  <c r="W36" i="4" s="1"/>
  <c r="R46" i="2"/>
  <c r="W46" i="2" s="1"/>
  <c r="N46" i="2"/>
  <c r="O6" i="3"/>
  <c r="S6" i="3"/>
  <c r="X6" i="3" s="1"/>
  <c r="N57" i="3"/>
  <c r="R57" i="3"/>
  <c r="W57" i="3" s="1"/>
  <c r="N27" i="2"/>
  <c r="R27" i="2"/>
  <c r="W27" i="2" s="1"/>
  <c r="R6" i="5"/>
  <c r="W6" i="5" s="1"/>
  <c r="N6" i="5"/>
  <c r="N40" i="2"/>
  <c r="R40" i="2"/>
  <c r="W40" i="2" s="1"/>
  <c r="S6" i="2"/>
  <c r="X6" i="2" s="1"/>
  <c r="O6" i="2"/>
  <c r="N7" i="2"/>
  <c r="R7" i="2"/>
  <c r="W7" i="2" s="1"/>
  <c r="R34" i="2"/>
  <c r="W34" i="2" s="1"/>
  <c r="N34" i="2"/>
  <c r="T50" i="3"/>
  <c r="Y50" i="3" s="1"/>
  <c r="R45" i="7"/>
  <c r="W45" i="7" s="1"/>
  <c r="N45" i="7"/>
  <c r="O55" i="4"/>
  <c r="S55" i="4"/>
  <c r="X55" i="4" s="1"/>
  <c r="T17" i="3"/>
  <c r="Y17" i="3" s="1"/>
  <c r="S30" i="3"/>
  <c r="O30" i="3"/>
  <c r="X30" i="3"/>
  <c r="N44" i="3"/>
  <c r="R44" i="3"/>
  <c r="W44" i="3" s="1"/>
  <c r="R8" i="4"/>
  <c r="W8" i="4" s="1"/>
  <c r="N8" i="4"/>
  <c r="R5" i="4"/>
  <c r="N5" i="4"/>
  <c r="W5" i="4"/>
  <c r="R45" i="2"/>
  <c r="W45" i="2" s="1"/>
  <c r="N45" i="2"/>
  <c r="R41" i="7"/>
  <c r="W41" i="7" s="1"/>
  <c r="N41" i="7"/>
  <c r="S52" i="7"/>
  <c r="X52" i="7" s="1"/>
  <c r="O52" i="7"/>
  <c r="Q22" i="7"/>
  <c r="V22" i="7" s="1"/>
  <c r="M22" i="7"/>
  <c r="Q54" i="7"/>
  <c r="V54" i="7" s="1"/>
  <c r="M54" i="7"/>
  <c r="O47" i="4"/>
  <c r="S47" i="4"/>
  <c r="X47" i="4" s="1"/>
  <c r="R26" i="2"/>
  <c r="W26" i="2" s="1"/>
  <c r="N26" i="2"/>
  <c r="N23" i="7"/>
  <c r="R23" i="7"/>
  <c r="W23" i="7" s="1"/>
  <c r="M2" i="8"/>
  <c r="Q2" i="8"/>
  <c r="V2" i="8" s="1"/>
  <c r="N20" i="7"/>
  <c r="R20" i="7"/>
  <c r="W20" i="7" s="1"/>
  <c r="S32" i="7"/>
  <c r="X32" i="7" s="1"/>
  <c r="O32" i="7"/>
  <c r="R58" i="7"/>
  <c r="W58" i="7" s="1"/>
  <c r="N58" i="7"/>
  <c r="R16" i="4"/>
  <c r="W16" i="4" s="1"/>
  <c r="N16" i="4"/>
  <c r="N2" i="5"/>
  <c r="R2" i="5"/>
  <c r="W2" i="5" s="1"/>
  <c r="N60" i="2"/>
  <c r="R60" i="2"/>
  <c r="W60" i="2" s="1"/>
  <c r="W17" i="2"/>
  <c r="R17" i="2"/>
  <c r="N17" i="2"/>
  <c r="N3" i="3"/>
  <c r="R3" i="3"/>
  <c r="W3" i="3" s="1"/>
  <c r="N51" i="2"/>
  <c r="R51" i="2"/>
  <c r="W51" i="2" s="1"/>
  <c r="N56" i="2"/>
  <c r="R56" i="2"/>
  <c r="W56" i="2" s="1"/>
  <c r="R3" i="7"/>
  <c r="W3" i="7" s="1"/>
  <c r="N3" i="7"/>
  <c r="N53" i="7"/>
  <c r="R53" i="7"/>
  <c r="W53" i="7" s="1"/>
  <c r="Q66" i="7"/>
  <c r="V66" i="7" s="1"/>
  <c r="M66" i="7"/>
  <c r="Q2" i="13"/>
  <c r="V2" i="13" s="1"/>
  <c r="M2" i="13"/>
  <c r="O45" i="3"/>
  <c r="S45" i="3"/>
  <c r="X45" i="3" s="1"/>
  <c r="P26" i="4"/>
  <c r="T26" i="4"/>
  <c r="Y26" i="4" s="1"/>
  <c r="N9" i="3"/>
  <c r="R9" i="3"/>
  <c r="W9" i="3" s="1"/>
  <c r="N19" i="2"/>
  <c r="R19" i="2"/>
  <c r="W19" i="2" s="1"/>
  <c r="R31" i="7"/>
  <c r="W31" i="7" s="1"/>
  <c r="N31" i="7"/>
  <c r="Q63" i="7"/>
  <c r="V63" i="7" s="1"/>
  <c r="M63" i="7"/>
  <c r="O54" i="4"/>
  <c r="S54" i="4"/>
  <c r="X54" i="4" s="1"/>
  <c r="P42" i="4"/>
  <c r="T42" i="4"/>
  <c r="Y42" i="4"/>
  <c r="N15" i="2"/>
  <c r="R15" i="2"/>
  <c r="W15" i="2" s="1"/>
  <c r="N43" i="2"/>
  <c r="R43" i="2"/>
  <c r="W43" i="2" s="1"/>
  <c r="N63" i="2"/>
  <c r="R63" i="2"/>
  <c r="W63" i="2" s="1"/>
  <c r="O28" i="3"/>
  <c r="S28" i="3"/>
  <c r="X28" i="3" s="1"/>
  <c r="N16" i="3"/>
  <c r="R16" i="3"/>
  <c r="W16" i="3" s="1"/>
  <c r="N4" i="5"/>
  <c r="R4" i="5"/>
  <c r="W4" i="5" s="1"/>
  <c r="R8" i="3"/>
  <c r="W8" i="3" s="1"/>
  <c r="N8" i="3"/>
  <c r="R9" i="4"/>
  <c r="W9" i="4" s="1"/>
  <c r="N9" i="4"/>
  <c r="T41" i="3"/>
  <c r="Y41" i="3" s="1"/>
  <c r="N16" i="2"/>
  <c r="R16" i="2"/>
  <c r="W16" i="2" s="1"/>
  <c r="O37" i="7"/>
  <c r="S37" i="7"/>
  <c r="X37" i="7" s="1"/>
  <c r="S30" i="7"/>
  <c r="X30" i="7" s="1"/>
  <c r="O30" i="7"/>
  <c r="M5" i="13"/>
  <c r="Q5" i="13"/>
  <c r="V5" i="13" s="1"/>
  <c r="L12" i="13"/>
  <c r="L15" i="13" s="1"/>
  <c r="P12" i="13"/>
  <c r="U12" i="13" s="1"/>
  <c r="R7" i="3"/>
  <c r="W7" i="3" s="1"/>
  <c r="N7" i="3"/>
  <c r="R62" i="2"/>
  <c r="W62" i="2" s="1"/>
  <c r="N62" i="2"/>
  <c r="R22" i="3"/>
  <c r="W22" i="3" s="1"/>
  <c r="N22" i="3"/>
  <c r="N32" i="2"/>
  <c r="R32" i="2"/>
  <c r="W32" i="2" s="1"/>
  <c r="N48" i="2"/>
  <c r="R48" i="2"/>
  <c r="W48" i="2" s="1"/>
  <c r="M8" i="13"/>
  <c r="Q8" i="13"/>
  <c r="V8" i="13" s="1"/>
  <c r="R4" i="3"/>
  <c r="W4" i="3" s="1"/>
  <c r="N4" i="3"/>
  <c r="R21" i="4"/>
  <c r="W21" i="4" s="1"/>
  <c r="N21" i="4"/>
  <c r="R54" i="2"/>
  <c r="W54" i="2" s="1"/>
  <c r="N54" i="2"/>
  <c r="R53" i="2"/>
  <c r="W53" i="2" s="1"/>
  <c r="N53" i="2"/>
  <c r="R29" i="7"/>
  <c r="W29" i="7" s="1"/>
  <c r="N29" i="7"/>
  <c r="Q2" i="9"/>
  <c r="V2" i="9" s="1"/>
  <c r="M2" i="9"/>
  <c r="R56" i="7"/>
  <c r="N56" i="7"/>
  <c r="W56" i="7"/>
  <c r="M11" i="13"/>
  <c r="Q11" i="13"/>
  <c r="V11" i="13" s="1"/>
  <c r="X30" i="4"/>
  <c r="O30" i="4"/>
  <c r="S30" i="4"/>
  <c r="N52" i="4"/>
  <c r="R52" i="4"/>
  <c r="W52" i="4" s="1"/>
  <c r="N35" i="2"/>
  <c r="R35" i="2"/>
  <c r="W35" i="2" s="1"/>
  <c r="R33" i="2"/>
  <c r="W33" i="2" s="1"/>
  <c r="N33" i="2"/>
  <c r="R13" i="4"/>
  <c r="W13" i="4" s="1"/>
  <c r="N13" i="4"/>
  <c r="R65" i="2"/>
  <c r="W65" i="2"/>
  <c r="N65" i="2"/>
  <c r="O46" i="4"/>
  <c r="S46" i="4"/>
  <c r="X46" i="4" s="1"/>
  <c r="O51" i="4"/>
  <c r="S51" i="4"/>
  <c r="X51" i="4" s="1"/>
  <c r="P10" i="4"/>
  <c r="T10" i="4"/>
  <c r="Y10" i="4"/>
  <c r="R24" i="4"/>
  <c r="W24" i="4" s="1"/>
  <c r="N24" i="4"/>
  <c r="N55" i="2"/>
  <c r="R55" i="2"/>
  <c r="W55" i="2" s="1"/>
  <c r="T33" i="3"/>
  <c r="Y33" i="3" s="1"/>
  <c r="M7" i="10"/>
  <c r="Q7" i="10"/>
  <c r="V7" i="10" s="1"/>
  <c r="T3" i="5"/>
  <c r="Y3" i="5" s="1"/>
  <c r="N51" i="3"/>
  <c r="W51" i="3"/>
  <c r="R51" i="3"/>
  <c r="S56" i="3"/>
  <c r="X56" i="3" s="1"/>
  <c r="O56" i="3"/>
  <c r="N2" i="7"/>
  <c r="R2" i="7"/>
  <c r="W2" i="7" s="1"/>
  <c r="R2" i="10"/>
  <c r="N2" i="10"/>
  <c r="W2" i="10"/>
  <c r="R6" i="10"/>
  <c r="W6" i="10" s="1"/>
  <c r="N6" i="10"/>
  <c r="N5" i="10"/>
  <c r="R5" i="10"/>
  <c r="W5" i="10" s="1"/>
  <c r="R57" i="2"/>
  <c r="W57" i="2" s="1"/>
  <c r="N57" i="2"/>
  <c r="N10" i="7"/>
  <c r="R10" i="7"/>
  <c r="W10" i="7" s="1"/>
  <c r="R29" i="4"/>
  <c r="W29" i="4" s="1"/>
  <c r="N29" i="4"/>
  <c r="R41" i="4"/>
  <c r="W41" i="4" s="1"/>
  <c r="N41" i="4"/>
  <c r="R46" i="3"/>
  <c r="W46" i="3" s="1"/>
  <c r="N46" i="3"/>
  <c r="O54" i="3"/>
  <c r="S54" i="3"/>
  <c r="X54" i="3" s="1"/>
  <c r="R38" i="2"/>
  <c r="W38" i="2" s="1"/>
  <c r="N38" i="2"/>
  <c r="N59" i="2"/>
  <c r="R59" i="2"/>
  <c r="W59" i="2" s="1"/>
  <c r="R42" i="2"/>
  <c r="W42" i="2" s="1"/>
  <c r="N42" i="2"/>
  <c r="N20" i="2"/>
  <c r="R20" i="2"/>
  <c r="W20" i="2" s="1"/>
  <c r="R4" i="7"/>
  <c r="W4" i="7" s="1"/>
  <c r="N4" i="7"/>
  <c r="T28" i="7"/>
  <c r="Y28" i="7" s="1"/>
  <c r="R42" i="7"/>
  <c r="W42" i="7" s="1"/>
  <c r="N42" i="7"/>
  <c r="T44" i="7"/>
  <c r="Y44" i="7" s="1"/>
  <c r="R65" i="7"/>
  <c r="W65" i="7" s="1"/>
  <c r="N65" i="7"/>
  <c r="R13" i="7"/>
  <c r="N13" i="7"/>
  <c r="W13" i="7"/>
  <c r="O27" i="7"/>
  <c r="S27" i="7"/>
  <c r="X27" i="7"/>
  <c r="T55" i="7"/>
  <c r="Y55" i="7" s="1"/>
  <c r="S27" i="4"/>
  <c r="X27" i="4" s="1"/>
  <c r="O27" i="4"/>
  <c r="N39" i="3"/>
  <c r="R39" i="3"/>
  <c r="W39" i="3" s="1"/>
  <c r="N66" i="2"/>
  <c r="R66" i="2"/>
  <c r="W66" i="2" s="1"/>
  <c r="R40" i="4"/>
  <c r="W40" i="4" s="1"/>
  <c r="N40" i="4"/>
  <c r="N11" i="7"/>
  <c r="R11" i="7"/>
  <c r="W11" i="7" s="1"/>
  <c r="R33" i="7"/>
  <c r="W33" i="7" s="1"/>
  <c r="N33" i="7"/>
  <c r="M7" i="13"/>
  <c r="Q7" i="13"/>
  <c r="V7" i="13" s="1"/>
  <c r="O3" i="4"/>
  <c r="S3" i="4"/>
  <c r="X3" i="4" s="1"/>
  <c r="P18" i="4"/>
  <c r="T18" i="4"/>
  <c r="Y18" i="4" s="1"/>
  <c r="S10" i="2"/>
  <c r="X10" i="2" s="1"/>
  <c r="O10" i="2"/>
  <c r="R41" i="2"/>
  <c r="W41" i="2" s="1"/>
  <c r="N41" i="2"/>
  <c r="N28" i="4"/>
  <c r="R28" i="4"/>
  <c r="W28" i="4" s="1"/>
  <c r="N39" i="2"/>
  <c r="R39" i="2"/>
  <c r="W39" i="2" s="1"/>
  <c r="R49" i="2"/>
  <c r="W49" i="2" s="1"/>
  <c r="N49" i="2"/>
  <c r="R8" i="2"/>
  <c r="W8" i="2" s="1"/>
  <c r="N8" i="2"/>
  <c r="R53" i="4"/>
  <c r="W53" i="4" s="1"/>
  <c r="N53" i="4"/>
  <c r="N31" i="2"/>
  <c r="R31" i="2"/>
  <c r="W31" i="2" s="1"/>
  <c r="S4" i="2"/>
  <c r="X4" i="2" s="1"/>
  <c r="O4" i="2"/>
  <c r="T64" i="3"/>
  <c r="Y64" i="3"/>
  <c r="R21" i="2"/>
  <c r="W21" i="2" s="1"/>
  <c r="N21" i="2"/>
  <c r="Q66" i="3"/>
  <c r="V66" i="3" s="1"/>
  <c r="M66" i="3"/>
  <c r="N47" i="7"/>
  <c r="R47" i="7"/>
  <c r="W47" i="7" s="1"/>
  <c r="S64" i="7"/>
  <c r="X64" i="7" s="1"/>
  <c r="O64" i="7"/>
  <c r="M38" i="7"/>
  <c r="Q38" i="7"/>
  <c r="V38" i="7" s="1"/>
  <c r="Q6" i="13"/>
  <c r="V6" i="13" s="1"/>
  <c r="M6" i="13"/>
  <c r="X6" i="4"/>
  <c r="O6" i="4"/>
  <c r="S6" i="4"/>
  <c r="O14" i="4"/>
  <c r="S14" i="4"/>
  <c r="X14" i="4" s="1"/>
  <c r="P34" i="4"/>
  <c r="T34" i="4"/>
  <c r="Y34" i="4"/>
  <c r="R23" i="3"/>
  <c r="W23" i="3" s="1"/>
  <c r="N23" i="3"/>
  <c r="R12" i="3"/>
  <c r="W12" i="3" s="1"/>
  <c r="N12" i="3"/>
  <c r="N4" i="4"/>
  <c r="R4" i="4"/>
  <c r="W4" i="4" s="1"/>
  <c r="R45" i="4"/>
  <c r="W45" i="4"/>
  <c r="N45" i="4"/>
  <c r="N2" i="4"/>
  <c r="R2" i="4"/>
  <c r="W2" i="4" s="1"/>
  <c r="N26" i="7"/>
  <c r="R26" i="7"/>
  <c r="W26" i="7" s="1"/>
  <c r="R42" i="3"/>
  <c r="W42" i="3" s="1"/>
  <c r="N42" i="3"/>
  <c r="N62" i="3"/>
  <c r="R62" i="3"/>
  <c r="W62" i="3" s="1"/>
  <c r="S12" i="2"/>
  <c r="X12" i="2" s="1"/>
  <c r="O12" i="2"/>
  <c r="N9" i="2"/>
  <c r="R9" i="2"/>
  <c r="W9" i="2" s="1"/>
  <c r="W36" i="2"/>
  <c r="N36" i="2"/>
  <c r="R36" i="2"/>
  <c r="Q59" i="3"/>
  <c r="V59" i="3"/>
  <c r="M59" i="3"/>
  <c r="T43" i="7"/>
  <c r="Y43" i="7" s="1"/>
  <c r="N9" i="13"/>
  <c r="R9" i="13"/>
  <c r="W9" i="13" s="1"/>
  <c r="O23" i="4"/>
  <c r="S23" i="4"/>
  <c r="X23" i="4" s="1"/>
  <c r="R2" i="6"/>
  <c r="W2" i="6" s="1"/>
  <c r="N2" i="6"/>
  <c r="R30" i="2"/>
  <c r="W30" i="2" s="1"/>
  <c r="N30" i="2"/>
  <c r="R20" i="3"/>
  <c r="W20" i="3"/>
  <c r="N20" i="3"/>
  <c r="R2" i="2"/>
  <c r="N2" i="2"/>
  <c r="W2" i="2"/>
  <c r="R29" i="2"/>
  <c r="W29" i="2" s="1"/>
  <c r="N29" i="2"/>
  <c r="N57" i="7"/>
  <c r="R57" i="7"/>
  <c r="W57" i="7" s="1"/>
  <c r="Q59" i="7"/>
  <c r="V59" i="7" s="1"/>
  <c r="M59" i="7"/>
  <c r="R17" i="4"/>
  <c r="W17" i="4" s="1"/>
  <c r="N17" i="4"/>
  <c r="R65" i="3"/>
  <c r="W65" i="3" s="1"/>
  <c r="N65" i="3"/>
  <c r="S25" i="7"/>
  <c r="X25" i="7" s="1"/>
  <c r="O25" i="7"/>
  <c r="S15" i="14" l="1"/>
  <c r="N4" i="14"/>
  <c r="R63" i="3"/>
  <c r="W63" i="3" s="1"/>
  <c r="N63" i="3"/>
  <c r="N24" i="3"/>
  <c r="R24" i="3"/>
  <c r="W24" i="3" s="1"/>
  <c r="N36" i="3"/>
  <c r="R36" i="3"/>
  <c r="W36" i="3" s="1"/>
  <c r="P15" i="13"/>
  <c r="U15" i="13" s="1"/>
  <c r="O17" i="4"/>
  <c r="S17" i="4"/>
  <c r="X17" i="4"/>
  <c r="O29" i="2"/>
  <c r="S29" i="2"/>
  <c r="X29" i="2" s="1"/>
  <c r="O2" i="2"/>
  <c r="S2" i="2"/>
  <c r="X2" i="2" s="1"/>
  <c r="O2" i="6"/>
  <c r="S2" i="6"/>
  <c r="X2" i="6" s="1"/>
  <c r="S9" i="13"/>
  <c r="X9" i="13" s="1"/>
  <c r="T12" i="2"/>
  <c r="Y12" i="2" s="1"/>
  <c r="O23" i="3"/>
  <c r="S23" i="3"/>
  <c r="X23" i="3" s="1"/>
  <c r="T64" i="7"/>
  <c r="Y64" i="7"/>
  <c r="O47" i="7"/>
  <c r="S47" i="7"/>
  <c r="X47" i="7" s="1"/>
  <c r="O21" i="2"/>
  <c r="S21" i="2"/>
  <c r="X21" i="2" s="1"/>
  <c r="S28" i="4"/>
  <c r="X28" i="4"/>
  <c r="O28" i="4"/>
  <c r="T3" i="4"/>
  <c r="Y3" i="4" s="1"/>
  <c r="P3" i="4"/>
  <c r="T27" i="4"/>
  <c r="Y27" i="4" s="1"/>
  <c r="P27" i="4"/>
  <c r="O65" i="7"/>
  <c r="S65" i="7"/>
  <c r="X65" i="7" s="1"/>
  <c r="O42" i="7"/>
  <c r="S42" i="7"/>
  <c r="X42" i="7" s="1"/>
  <c r="S46" i="3"/>
  <c r="X46" i="3" s="1"/>
  <c r="O46" i="3"/>
  <c r="S5" i="10"/>
  <c r="X5" i="10"/>
  <c r="O5" i="10"/>
  <c r="R7" i="10"/>
  <c r="N7" i="10"/>
  <c r="W7" i="10"/>
  <c r="O55" i="2"/>
  <c r="S55" i="2"/>
  <c r="X55" i="2" s="1"/>
  <c r="P46" i="4"/>
  <c r="T46" i="4"/>
  <c r="Y46" i="4" s="1"/>
  <c r="O33" i="2"/>
  <c r="S33" i="2"/>
  <c r="X33" i="2" s="1"/>
  <c r="O35" i="2"/>
  <c r="S35" i="2"/>
  <c r="X35" i="2" s="1"/>
  <c r="S56" i="7"/>
  <c r="X56" i="7" s="1"/>
  <c r="O56" i="7"/>
  <c r="O53" i="2"/>
  <c r="S53" i="2"/>
  <c r="X53" i="2" s="1"/>
  <c r="O48" i="2"/>
  <c r="S48" i="2"/>
  <c r="X48" i="2" s="1"/>
  <c r="O62" i="2"/>
  <c r="S62" i="2"/>
  <c r="X62" i="2" s="1"/>
  <c r="O7" i="3"/>
  <c r="S7" i="3"/>
  <c r="X7" i="3" s="1"/>
  <c r="T30" i="7"/>
  <c r="Y30" i="7" s="1"/>
  <c r="O9" i="4"/>
  <c r="S9" i="4"/>
  <c r="X9" i="4"/>
  <c r="O31" i="7"/>
  <c r="S31" i="7"/>
  <c r="X31" i="7" s="1"/>
  <c r="O19" i="2"/>
  <c r="S19" i="2"/>
  <c r="X19" i="2" s="1"/>
  <c r="O9" i="3"/>
  <c r="S9" i="3"/>
  <c r="X9" i="3" s="1"/>
  <c r="O53" i="7"/>
  <c r="S53" i="7"/>
  <c r="X53" i="7" s="1"/>
  <c r="O51" i="2"/>
  <c r="S51" i="2"/>
  <c r="X51" i="2" s="1"/>
  <c r="O3" i="3"/>
  <c r="S3" i="3"/>
  <c r="X3" i="3" s="1"/>
  <c r="R2" i="8"/>
  <c r="W2" i="8" s="1"/>
  <c r="N2" i="8"/>
  <c r="O26" i="2"/>
  <c r="S26" i="2"/>
  <c r="X26" i="2" s="1"/>
  <c r="N22" i="7"/>
  <c r="R22" i="7"/>
  <c r="W22" i="7" s="1"/>
  <c r="X45" i="2"/>
  <c r="O45" i="2"/>
  <c r="S45" i="2"/>
  <c r="O5" i="4"/>
  <c r="S5" i="4"/>
  <c r="X5" i="4" s="1"/>
  <c r="T6" i="3"/>
  <c r="Y6" i="3" s="1"/>
  <c r="S11" i="2"/>
  <c r="X11" i="2" s="1"/>
  <c r="O11" i="2"/>
  <c r="O7" i="5"/>
  <c r="S7" i="5"/>
  <c r="X7" i="5" s="1"/>
  <c r="S34" i="3"/>
  <c r="X34" i="3" s="1"/>
  <c r="O34" i="3"/>
  <c r="O48" i="3"/>
  <c r="S48" i="3"/>
  <c r="X48" i="3" s="1"/>
  <c r="O49" i="4"/>
  <c r="S49" i="4"/>
  <c r="X49" i="4" s="1"/>
  <c r="T9" i="7"/>
  <c r="Y9" i="7" s="1"/>
  <c r="O58" i="2"/>
  <c r="S58" i="2"/>
  <c r="X58" i="2" s="1"/>
  <c r="R2" i="12"/>
  <c r="W2" i="12" s="1"/>
  <c r="N2" i="12"/>
  <c r="S5" i="2"/>
  <c r="X5" i="2" s="1"/>
  <c r="O5" i="2"/>
  <c r="T21" i="3"/>
  <c r="Y21" i="3" s="1"/>
  <c r="T40" i="3"/>
  <c r="Y40" i="3" s="1"/>
  <c r="U50" i="4"/>
  <c r="Z50" i="4"/>
  <c r="O61" i="7"/>
  <c r="S61" i="7"/>
  <c r="X61" i="7" s="1"/>
  <c r="S55" i="3"/>
  <c r="X55" i="3" s="1"/>
  <c r="O55" i="3"/>
  <c r="O62" i="7"/>
  <c r="S62" i="7"/>
  <c r="X62" i="7" s="1"/>
  <c r="X46" i="7"/>
  <c r="S46" i="7"/>
  <c r="O46" i="7"/>
  <c r="S44" i="4"/>
  <c r="X44" i="4" s="1"/>
  <c r="O44" i="4"/>
  <c r="O40" i="7"/>
  <c r="S40" i="7"/>
  <c r="X40" i="7" s="1"/>
  <c r="O61" i="2"/>
  <c r="S61" i="2"/>
  <c r="X61" i="2" s="1"/>
  <c r="O18" i="2"/>
  <c r="S18" i="2"/>
  <c r="X18" i="2" s="1"/>
  <c r="O44" i="2"/>
  <c r="S44" i="2"/>
  <c r="X44" i="2" s="1"/>
  <c r="O2" i="3"/>
  <c r="S2" i="3"/>
  <c r="X2" i="3" s="1"/>
  <c r="O60" i="7"/>
  <c r="S60" i="7"/>
  <c r="X60" i="7" s="1"/>
  <c r="O12" i="7"/>
  <c r="S12" i="7"/>
  <c r="X12" i="7" s="1"/>
  <c r="O64" i="2"/>
  <c r="X64" i="2"/>
  <c r="S64" i="2"/>
  <c r="O36" i="2"/>
  <c r="S36" i="2"/>
  <c r="X36" i="2" s="1"/>
  <c r="O45" i="4"/>
  <c r="S45" i="4"/>
  <c r="X45" i="4" s="1"/>
  <c r="T14" i="4"/>
  <c r="Y14" i="4" s="1"/>
  <c r="P14" i="4"/>
  <c r="S66" i="2"/>
  <c r="X66" i="2" s="1"/>
  <c r="O66" i="2"/>
  <c r="O59" i="2"/>
  <c r="S59" i="2"/>
  <c r="X59" i="2" s="1"/>
  <c r="O57" i="2"/>
  <c r="S57" i="2"/>
  <c r="X57" i="2" s="1"/>
  <c r="T56" i="3"/>
  <c r="Y56" i="3" s="1"/>
  <c r="U10" i="4"/>
  <c r="Z10" i="4"/>
  <c r="S52" i="4"/>
  <c r="X52" i="4" s="1"/>
  <c r="O52" i="4"/>
  <c r="O21" i="4"/>
  <c r="S21" i="4"/>
  <c r="X21" i="4" s="1"/>
  <c r="O32" i="2"/>
  <c r="S32" i="2"/>
  <c r="X32" i="2" s="1"/>
  <c r="O4" i="5"/>
  <c r="S4" i="5"/>
  <c r="X4" i="5" s="1"/>
  <c r="U26" i="4"/>
  <c r="Z26" i="4" s="1"/>
  <c r="R2" i="13"/>
  <c r="W2" i="13" s="1"/>
  <c r="N2" i="13"/>
  <c r="T47" i="4"/>
  <c r="Y47" i="4"/>
  <c r="P47" i="4"/>
  <c r="T52" i="7"/>
  <c r="Y52" i="7" s="1"/>
  <c r="Y6" i="2"/>
  <c r="T6" i="2"/>
  <c r="R4" i="10"/>
  <c r="W4" i="10" s="1"/>
  <c r="N4" i="10"/>
  <c r="T35" i="4"/>
  <c r="Y35" i="4" s="1"/>
  <c r="P35" i="4"/>
  <c r="S48" i="4"/>
  <c r="X48" i="4" s="1"/>
  <c r="O48" i="4"/>
  <c r="S3" i="2"/>
  <c r="X3" i="2" s="1"/>
  <c r="O3" i="2"/>
  <c r="O5" i="6"/>
  <c r="S5" i="6"/>
  <c r="X5" i="6"/>
  <c r="S25" i="3"/>
  <c r="X25" i="3" s="1"/>
  <c r="O25" i="3"/>
  <c r="X24" i="2"/>
  <c r="O24" i="2"/>
  <c r="S24" i="2"/>
  <c r="T15" i="4"/>
  <c r="Y15" i="4"/>
  <c r="P15" i="4"/>
  <c r="T48" i="7"/>
  <c r="Y48" i="7" s="1"/>
  <c r="X65" i="3"/>
  <c r="S65" i="3"/>
  <c r="O65" i="3"/>
  <c r="O30" i="2"/>
  <c r="S30" i="2"/>
  <c r="X30" i="2" s="1"/>
  <c r="T23" i="4"/>
  <c r="Y23" i="4" s="1"/>
  <c r="P23" i="4"/>
  <c r="O62" i="3"/>
  <c r="S62" i="3"/>
  <c r="X62" i="3"/>
  <c r="U34" i="4"/>
  <c r="Z34" i="4" s="1"/>
  <c r="N6" i="13"/>
  <c r="R6" i="13"/>
  <c r="W6" i="13" s="1"/>
  <c r="R38" i="7"/>
  <c r="W38" i="7" s="1"/>
  <c r="N38" i="7"/>
  <c r="N66" i="3"/>
  <c r="R66" i="3"/>
  <c r="W66" i="3" s="1"/>
  <c r="T4" i="2"/>
  <c r="Y4" i="2" s="1"/>
  <c r="O31" i="2"/>
  <c r="S31" i="2"/>
  <c r="X31" i="2" s="1"/>
  <c r="X49" i="2"/>
  <c r="O49" i="2"/>
  <c r="S49" i="2"/>
  <c r="O39" i="2"/>
  <c r="S39" i="2"/>
  <c r="X39" i="2" s="1"/>
  <c r="T10" i="2"/>
  <c r="Y10" i="2" s="1"/>
  <c r="X33" i="7"/>
  <c r="O33" i="7"/>
  <c r="S33" i="7"/>
  <c r="O11" i="7"/>
  <c r="S11" i="7"/>
  <c r="X11" i="7" s="1"/>
  <c r="S13" i="7"/>
  <c r="O13" i="7"/>
  <c r="X13" i="7"/>
  <c r="O20" i="2"/>
  <c r="S20" i="2"/>
  <c r="X20" i="2" s="1"/>
  <c r="O38" i="2"/>
  <c r="S38" i="2"/>
  <c r="X38" i="2" s="1"/>
  <c r="S2" i="10"/>
  <c r="X2" i="10" s="1"/>
  <c r="O2" i="10"/>
  <c r="S2" i="7"/>
  <c r="X2" i="7" s="1"/>
  <c r="O2" i="7"/>
  <c r="T51" i="4"/>
  <c r="Y51" i="4" s="1"/>
  <c r="P51" i="4"/>
  <c r="S22" i="3"/>
  <c r="X22" i="3" s="1"/>
  <c r="O22" i="3"/>
  <c r="T37" i="7"/>
  <c r="Y37" i="7" s="1"/>
  <c r="O16" i="3"/>
  <c r="S16" i="3"/>
  <c r="X16" i="3" s="1"/>
  <c r="T28" i="3"/>
  <c r="Y28" i="3" s="1"/>
  <c r="O15" i="2"/>
  <c r="S15" i="2"/>
  <c r="X15" i="2" s="1"/>
  <c r="U42" i="4"/>
  <c r="Z42" i="4" s="1"/>
  <c r="N63" i="7"/>
  <c r="R63" i="7"/>
  <c r="W63" i="7" s="1"/>
  <c r="O56" i="2"/>
  <c r="S56" i="2"/>
  <c r="X56" i="2" s="1"/>
  <c r="O17" i="2"/>
  <c r="S17" i="2"/>
  <c r="X17" i="2" s="1"/>
  <c r="O60" i="2"/>
  <c r="S60" i="2"/>
  <c r="X60" i="2" s="1"/>
  <c r="O2" i="5"/>
  <c r="S2" i="5"/>
  <c r="X2" i="5" s="1"/>
  <c r="O58" i="7"/>
  <c r="S58" i="7"/>
  <c r="X58" i="7" s="1"/>
  <c r="Y32" i="7"/>
  <c r="T32" i="7"/>
  <c r="S20" i="7"/>
  <c r="X20" i="7" s="1"/>
  <c r="O20" i="7"/>
  <c r="R54" i="7"/>
  <c r="W54" i="7" s="1"/>
  <c r="N54" i="7"/>
  <c r="T30" i="3"/>
  <c r="Y30" i="3" s="1"/>
  <c r="O45" i="7"/>
  <c r="S45" i="7"/>
  <c r="X45" i="7" s="1"/>
  <c r="O34" i="2"/>
  <c r="S34" i="2"/>
  <c r="X34" i="2" s="1"/>
  <c r="S7" i="2"/>
  <c r="X7" i="2" s="1"/>
  <c r="O7" i="2"/>
  <c r="O27" i="2"/>
  <c r="X27" i="2"/>
  <c r="S27" i="2"/>
  <c r="O57" i="3"/>
  <c r="S57" i="3"/>
  <c r="X57" i="3" s="1"/>
  <c r="O46" i="2"/>
  <c r="S46" i="2"/>
  <c r="X46" i="2" s="1"/>
  <c r="S36" i="4"/>
  <c r="X36" i="4" s="1"/>
  <c r="O36" i="4"/>
  <c r="S12" i="4"/>
  <c r="X12" i="4" s="1"/>
  <c r="O12" i="4"/>
  <c r="S8" i="7"/>
  <c r="X8" i="7" s="1"/>
  <c r="O8" i="7"/>
  <c r="S49" i="3"/>
  <c r="X49" i="3" s="1"/>
  <c r="O49" i="3"/>
  <c r="X5" i="5"/>
  <c r="O5" i="5"/>
  <c r="S5" i="5"/>
  <c r="O3" i="6"/>
  <c r="S3" i="6"/>
  <c r="X3" i="6" s="1"/>
  <c r="T47" i="3"/>
  <c r="Y47" i="3" s="1"/>
  <c r="O21" i="7"/>
  <c r="S21" i="7"/>
  <c r="X21" i="7" s="1"/>
  <c r="O14" i="7"/>
  <c r="S14" i="7"/>
  <c r="X14" i="7" s="1"/>
  <c r="T14" i="3"/>
  <c r="Y14" i="3" s="1"/>
  <c r="O23" i="2"/>
  <c r="S23" i="2"/>
  <c r="X23" i="2" s="1"/>
  <c r="O50" i="2"/>
  <c r="S50" i="2"/>
  <c r="X50" i="2" s="1"/>
  <c r="T7" i="4"/>
  <c r="Y7" i="4" s="1"/>
  <c r="P7" i="4"/>
  <c r="S51" i="7"/>
  <c r="X51" i="7" s="1"/>
  <c r="O51" i="7"/>
  <c r="S18" i="7"/>
  <c r="X18" i="7" s="1"/>
  <c r="O18" i="7"/>
  <c r="O33" i="4"/>
  <c r="S33" i="4"/>
  <c r="X33" i="4" s="1"/>
  <c r="P38" i="4"/>
  <c r="T38" i="4"/>
  <c r="Y38" i="4" s="1"/>
  <c r="T10" i="3"/>
  <c r="Y10" i="3"/>
  <c r="S20" i="4"/>
  <c r="X20" i="4" s="1"/>
  <c r="O20" i="4"/>
  <c r="S38" i="3"/>
  <c r="X38" i="3" s="1"/>
  <c r="O38" i="3"/>
  <c r="O13" i="3"/>
  <c r="S13" i="3"/>
  <c r="X13" i="3" s="1"/>
  <c r="Q3" i="13"/>
  <c r="V3" i="13" s="1"/>
  <c r="M3" i="13"/>
  <c r="O58" i="3"/>
  <c r="S58" i="3"/>
  <c r="X58" i="3" s="1"/>
  <c r="T11" i="4"/>
  <c r="Y11" i="4"/>
  <c r="P11" i="4"/>
  <c r="S24" i="7"/>
  <c r="O24" i="7"/>
  <c r="X24" i="7"/>
  <c r="S17" i="7"/>
  <c r="X17" i="7" s="1"/>
  <c r="O17" i="7"/>
  <c r="O37" i="4"/>
  <c r="S37" i="4"/>
  <c r="X37" i="4" s="1"/>
  <c r="S29" i="3"/>
  <c r="X29" i="3" s="1"/>
  <c r="O29" i="3"/>
  <c r="O47" i="2"/>
  <c r="S47" i="2"/>
  <c r="X47" i="2" s="1"/>
  <c r="O60" i="3"/>
  <c r="S60" i="3"/>
  <c r="X60" i="3" s="1"/>
  <c r="N59" i="7"/>
  <c r="W59" i="7"/>
  <c r="R59" i="7"/>
  <c r="N59" i="3"/>
  <c r="R59" i="3"/>
  <c r="W59" i="3" s="1"/>
  <c r="O26" i="7"/>
  <c r="S26" i="7"/>
  <c r="X26" i="7" s="1"/>
  <c r="S4" i="4"/>
  <c r="X4" i="4" s="1"/>
  <c r="O4" i="4"/>
  <c r="O53" i="4"/>
  <c r="S53" i="4"/>
  <c r="X53" i="4" s="1"/>
  <c r="N7" i="13"/>
  <c r="R7" i="13"/>
  <c r="W7" i="13" s="1"/>
  <c r="S40" i="4"/>
  <c r="X40" i="4" s="1"/>
  <c r="O40" i="4"/>
  <c r="O39" i="3"/>
  <c r="S39" i="3"/>
  <c r="X39" i="3" s="1"/>
  <c r="T27" i="7"/>
  <c r="Y27" i="7" s="1"/>
  <c r="O42" i="2"/>
  <c r="S42" i="2"/>
  <c r="X42" i="2" s="1"/>
  <c r="S51" i="3"/>
  <c r="X51" i="3" s="1"/>
  <c r="O51" i="3"/>
  <c r="N2" i="9"/>
  <c r="R2" i="9"/>
  <c r="W2" i="9" s="1"/>
  <c r="O54" i="2"/>
  <c r="S54" i="2"/>
  <c r="X54" i="2" s="1"/>
  <c r="M12" i="13"/>
  <c r="Q12" i="13"/>
  <c r="V12" i="13" s="1"/>
  <c r="X16" i="2"/>
  <c r="O16" i="2"/>
  <c r="S16" i="2"/>
  <c r="O8" i="3"/>
  <c r="S8" i="3"/>
  <c r="X8" i="3" s="1"/>
  <c r="O63" i="2"/>
  <c r="S63" i="2"/>
  <c r="X63" i="2" s="1"/>
  <c r="P54" i="4"/>
  <c r="T54" i="4"/>
  <c r="Y54" i="4" s="1"/>
  <c r="N66" i="7"/>
  <c r="R66" i="7"/>
  <c r="W66" i="7" s="1"/>
  <c r="O23" i="7"/>
  <c r="S23" i="7"/>
  <c r="X23" i="7" s="1"/>
  <c r="O44" i="3"/>
  <c r="S44" i="3"/>
  <c r="X44" i="3" s="1"/>
  <c r="T55" i="4"/>
  <c r="Y55" i="4" s="1"/>
  <c r="P55" i="4"/>
  <c r="X40" i="2"/>
  <c r="O40" i="2"/>
  <c r="S40" i="2"/>
  <c r="O25" i="2"/>
  <c r="S25" i="2"/>
  <c r="X25" i="2" s="1"/>
  <c r="O19" i="3"/>
  <c r="S19" i="3"/>
  <c r="X19" i="3" s="1"/>
  <c r="O5" i="3"/>
  <c r="S5" i="3"/>
  <c r="X5" i="3" s="1"/>
  <c r="Y16" i="7"/>
  <c r="T16" i="7"/>
  <c r="O15" i="7"/>
  <c r="S15" i="7"/>
  <c r="X15" i="7" s="1"/>
  <c r="T13" i="2"/>
  <c r="Y13" i="2" s="1"/>
  <c r="T39" i="7"/>
  <c r="Y39" i="7" s="1"/>
  <c r="T31" i="4"/>
  <c r="Y31" i="4" s="1"/>
  <c r="P31" i="4"/>
  <c r="R2" i="11"/>
  <c r="W2" i="11" s="1"/>
  <c r="N2" i="11"/>
  <c r="N50" i="7"/>
  <c r="R50" i="7"/>
  <c r="W50" i="7" s="1"/>
  <c r="T39" i="4"/>
  <c r="Y39" i="4" s="1"/>
  <c r="P39" i="4"/>
  <c r="S36" i="7"/>
  <c r="X36" i="7" s="1"/>
  <c r="O36" i="7"/>
  <c r="T25" i="7"/>
  <c r="Y25" i="7" s="1"/>
  <c r="S57" i="7"/>
  <c r="X57" i="7" s="1"/>
  <c r="O57" i="7"/>
  <c r="O20" i="3"/>
  <c r="S20" i="3"/>
  <c r="X20" i="3" s="1"/>
  <c r="S9" i="2"/>
  <c r="X9" i="2" s="1"/>
  <c r="O9" i="2"/>
  <c r="O42" i="3"/>
  <c r="S42" i="3"/>
  <c r="X42" i="3" s="1"/>
  <c r="S2" i="4"/>
  <c r="X2" i="4" s="1"/>
  <c r="O2" i="4"/>
  <c r="O12" i="3"/>
  <c r="S12" i="3"/>
  <c r="X12" i="3" s="1"/>
  <c r="T6" i="4"/>
  <c r="Y6" i="4" s="1"/>
  <c r="P6" i="4"/>
  <c r="S8" i="2"/>
  <c r="X8" i="2" s="1"/>
  <c r="O8" i="2"/>
  <c r="O41" i="2"/>
  <c r="S41" i="2"/>
  <c r="X41" i="2" s="1"/>
  <c r="U18" i="4"/>
  <c r="Z18" i="4"/>
  <c r="S4" i="7"/>
  <c r="X4" i="7" s="1"/>
  <c r="O4" i="7"/>
  <c r="T54" i="3"/>
  <c r="Y54" i="3" s="1"/>
  <c r="O41" i="4"/>
  <c r="S41" i="4"/>
  <c r="X41" i="4"/>
  <c r="O29" i="4"/>
  <c r="S29" i="4"/>
  <c r="X29" i="4" s="1"/>
  <c r="O10" i="7"/>
  <c r="S10" i="7"/>
  <c r="X10" i="7" s="1"/>
  <c r="S6" i="10"/>
  <c r="X6" i="10" s="1"/>
  <c r="O6" i="10"/>
  <c r="S24" i="4"/>
  <c r="X24" i="4" s="1"/>
  <c r="O24" i="4"/>
  <c r="O65" i="2"/>
  <c r="S65" i="2"/>
  <c r="X65" i="2" s="1"/>
  <c r="O13" i="4"/>
  <c r="S13" i="4"/>
  <c r="X13" i="4" s="1"/>
  <c r="T30" i="4"/>
  <c r="P30" i="4"/>
  <c r="Y30" i="4"/>
  <c r="N11" i="13"/>
  <c r="R11" i="13"/>
  <c r="W11" i="13" s="1"/>
  <c r="S29" i="7"/>
  <c r="X29" i="7" s="1"/>
  <c r="O29" i="7"/>
  <c r="O4" i="3"/>
  <c r="S4" i="3"/>
  <c r="X4" i="3"/>
  <c r="N8" i="13"/>
  <c r="R8" i="13"/>
  <c r="W8" i="13" s="1"/>
  <c r="N5" i="13"/>
  <c r="R5" i="13"/>
  <c r="W5" i="13" s="1"/>
  <c r="O43" i="2"/>
  <c r="S43" i="2"/>
  <c r="X43" i="2" s="1"/>
  <c r="T45" i="3"/>
  <c r="Y45" i="3"/>
  <c r="O3" i="7"/>
  <c r="S3" i="7"/>
  <c r="X3" i="7" s="1"/>
  <c r="S16" i="4"/>
  <c r="X16" i="4" s="1"/>
  <c r="O16" i="4"/>
  <c r="S41" i="7"/>
  <c r="X41" i="7" s="1"/>
  <c r="O41" i="7"/>
  <c r="S8" i="4"/>
  <c r="X8" i="4" s="1"/>
  <c r="O8" i="4"/>
  <c r="S6" i="5"/>
  <c r="X6" i="5" s="1"/>
  <c r="O6" i="5"/>
  <c r="O32" i="3"/>
  <c r="S32" i="3"/>
  <c r="X32" i="3"/>
  <c r="S18" i="3"/>
  <c r="X18" i="3" s="1"/>
  <c r="O18" i="3"/>
  <c r="O11" i="3"/>
  <c r="S11" i="3"/>
  <c r="X11" i="3" s="1"/>
  <c r="T19" i="4"/>
  <c r="Y19" i="4" s="1"/>
  <c r="P19" i="4"/>
  <c r="N10" i="13"/>
  <c r="R10" i="13"/>
  <c r="W10" i="13" s="1"/>
  <c r="O37" i="2"/>
  <c r="S37" i="2"/>
  <c r="X37" i="2" s="1"/>
  <c r="R3" i="10"/>
  <c r="W3" i="10" s="1"/>
  <c r="N3" i="10"/>
  <c r="S32" i="4"/>
  <c r="X32" i="4"/>
  <c r="O32" i="4"/>
  <c r="T43" i="4"/>
  <c r="Y43" i="4" s="1"/>
  <c r="P43" i="4"/>
  <c r="O5" i="7"/>
  <c r="S5" i="7"/>
  <c r="X5" i="7" s="1"/>
  <c r="O52" i="2"/>
  <c r="S52" i="2"/>
  <c r="X52" i="2" s="1"/>
  <c r="O4" i="6"/>
  <c r="S4" i="6"/>
  <c r="X4" i="6"/>
  <c r="O35" i="3"/>
  <c r="S35" i="3"/>
  <c r="X35" i="3" s="1"/>
  <c r="O25" i="4"/>
  <c r="S25" i="4"/>
  <c r="X25" i="4" s="1"/>
  <c r="S37" i="3"/>
  <c r="X37" i="3" s="1"/>
  <c r="O37" i="3"/>
  <c r="N4" i="13"/>
  <c r="R4" i="13"/>
  <c r="W4" i="13" s="1"/>
  <c r="O52" i="3"/>
  <c r="S52" i="3"/>
  <c r="X52" i="3" s="1"/>
  <c r="O27" i="3"/>
  <c r="S27" i="3"/>
  <c r="X27" i="3" s="1"/>
  <c r="S8" i="10"/>
  <c r="X8" i="10" s="1"/>
  <c r="O8" i="10"/>
  <c r="O6" i="7"/>
  <c r="S6" i="7"/>
  <c r="X6" i="7" s="1"/>
  <c r="S61" i="3"/>
  <c r="X61" i="3" s="1"/>
  <c r="O61" i="3"/>
  <c r="R34" i="7"/>
  <c r="W34" i="7" s="1"/>
  <c r="N34" i="7"/>
  <c r="T7" i="7"/>
  <c r="Y7" i="7" s="1"/>
  <c r="O53" i="3"/>
  <c r="S53" i="3"/>
  <c r="X53" i="3" s="1"/>
  <c r="O6" i="6"/>
  <c r="S6" i="6"/>
  <c r="X6" i="6" s="1"/>
  <c r="X22" i="2"/>
  <c r="O22" i="2"/>
  <c r="S22" i="2"/>
  <c r="O28" i="2"/>
  <c r="S28" i="2"/>
  <c r="X28" i="2" s="1"/>
  <c r="O14" i="2"/>
  <c r="S14" i="2"/>
  <c r="X14" i="2" s="1"/>
  <c r="T22" i="4"/>
  <c r="Y22" i="4" s="1"/>
  <c r="P22" i="4"/>
  <c r="O19" i="7"/>
  <c r="S19" i="7"/>
  <c r="X19" i="7"/>
  <c r="Z4" i="14" l="1"/>
  <c r="N15" i="14"/>
  <c r="Z15" i="14" s="1"/>
  <c r="S36" i="3"/>
  <c r="X36" i="3" s="1"/>
  <c r="O36" i="3"/>
  <c r="O63" i="3"/>
  <c r="T63" i="3" s="1"/>
  <c r="Y63" i="3" s="1"/>
  <c r="S63" i="3"/>
  <c r="X63" i="3" s="1"/>
  <c r="O24" i="3"/>
  <c r="S24" i="3"/>
  <c r="X24" i="3" s="1"/>
  <c r="Q15" i="13"/>
  <c r="V15" i="13" s="1"/>
  <c r="T28" i="2"/>
  <c r="Y28" i="2" s="1"/>
  <c r="T61" i="3"/>
  <c r="Y61" i="3" s="1"/>
  <c r="T32" i="3"/>
  <c r="Y32" i="3" s="1"/>
  <c r="T41" i="7"/>
  <c r="Y41" i="7" s="1"/>
  <c r="T14" i="2"/>
  <c r="Y14" i="2" s="1"/>
  <c r="S34" i="7"/>
  <c r="X34" i="7" s="1"/>
  <c r="O34" i="7"/>
  <c r="T6" i="7"/>
  <c r="Y6" i="7" s="1"/>
  <c r="P25" i="4"/>
  <c r="T25" i="4"/>
  <c r="Y25" i="4" s="1"/>
  <c r="T5" i="7"/>
  <c r="Y5" i="7" s="1"/>
  <c r="O3" i="10"/>
  <c r="S3" i="10"/>
  <c r="X3" i="10" s="1"/>
  <c r="T11" i="3"/>
  <c r="Y11" i="3" s="1"/>
  <c r="T6" i="5"/>
  <c r="Y6" i="5" s="1"/>
  <c r="T43" i="2"/>
  <c r="Y43" i="2" s="1"/>
  <c r="T10" i="7"/>
  <c r="Y10" i="7" s="1"/>
  <c r="T41" i="2"/>
  <c r="Y41" i="2" s="1"/>
  <c r="O50" i="7"/>
  <c r="S50" i="7"/>
  <c r="X50" i="7" s="1"/>
  <c r="T19" i="3"/>
  <c r="Y19" i="3" s="1"/>
  <c r="Z55" i="4"/>
  <c r="U55" i="4"/>
  <c r="T23" i="7"/>
  <c r="Y23" i="7" s="1"/>
  <c r="P40" i="4"/>
  <c r="T40" i="4"/>
  <c r="Y40" i="4" s="1"/>
  <c r="P53" i="4"/>
  <c r="T53" i="4"/>
  <c r="Y53" i="4" s="1"/>
  <c r="T58" i="3"/>
  <c r="Y58" i="3"/>
  <c r="P33" i="4"/>
  <c r="T33" i="4"/>
  <c r="Y33" i="4" s="1"/>
  <c r="T49" i="3"/>
  <c r="Y49" i="3" s="1"/>
  <c r="T57" i="3"/>
  <c r="Y57" i="3" s="1"/>
  <c r="O54" i="7"/>
  <c r="S54" i="7"/>
  <c r="X54" i="7" s="1"/>
  <c r="T2" i="5"/>
  <c r="Y2" i="5" s="1"/>
  <c r="T2" i="10"/>
  <c r="Y2" i="10" s="1"/>
  <c r="O66" i="3"/>
  <c r="S66" i="3"/>
  <c r="X66" i="3" s="1"/>
  <c r="T30" i="2"/>
  <c r="Y30" i="2" s="1"/>
  <c r="S2" i="13"/>
  <c r="T32" i="2"/>
  <c r="Y32" i="2" s="1"/>
  <c r="T36" i="2"/>
  <c r="Y36" i="2" s="1"/>
  <c r="T55" i="3"/>
  <c r="Y55" i="3" s="1"/>
  <c r="P49" i="4"/>
  <c r="T49" i="4"/>
  <c r="Y49" i="4" s="1"/>
  <c r="S2" i="8"/>
  <c r="X2" i="8" s="1"/>
  <c r="U46" i="4"/>
  <c r="Z46" i="4" s="1"/>
  <c r="U43" i="4"/>
  <c r="Z43" i="4" s="1"/>
  <c r="P16" i="4"/>
  <c r="T16" i="4"/>
  <c r="Y16" i="4"/>
  <c r="T4" i="3"/>
  <c r="Y4" i="3" s="1"/>
  <c r="U30" i="4"/>
  <c r="Z30" i="4" s="1"/>
  <c r="P13" i="4"/>
  <c r="T13" i="4"/>
  <c r="Y13" i="4" s="1"/>
  <c r="P24" i="4"/>
  <c r="T24" i="4"/>
  <c r="Y24" i="4" s="1"/>
  <c r="U6" i="4"/>
  <c r="Z6" i="4"/>
  <c r="T9" i="2"/>
  <c r="Y9" i="2" s="1"/>
  <c r="T36" i="7"/>
  <c r="Y36" i="7" s="1"/>
  <c r="S2" i="11"/>
  <c r="X2" i="11" s="1"/>
  <c r="T15" i="7"/>
  <c r="Y15" i="7"/>
  <c r="T5" i="3"/>
  <c r="Y5" i="3" s="1"/>
  <c r="T44" i="3"/>
  <c r="Y44" i="3" s="1"/>
  <c r="T63" i="2"/>
  <c r="Y63" i="2" s="1"/>
  <c r="N12" i="13"/>
  <c r="R12" i="13"/>
  <c r="W12" i="13" s="1"/>
  <c r="T54" i="2"/>
  <c r="Y54" i="2" s="1"/>
  <c r="T51" i="3"/>
  <c r="Y51" i="3" s="1"/>
  <c r="T42" i="2"/>
  <c r="Y42" i="2" s="1"/>
  <c r="P4" i="4"/>
  <c r="T4" i="4"/>
  <c r="Y4" i="4" s="1"/>
  <c r="T26" i="7"/>
  <c r="Y26" i="7" s="1"/>
  <c r="O59" i="3"/>
  <c r="S59" i="3"/>
  <c r="X59" i="3" s="1"/>
  <c r="T47" i="2"/>
  <c r="Y47" i="2" s="1"/>
  <c r="T17" i="7"/>
  <c r="Y17" i="7" s="1"/>
  <c r="T24" i="7"/>
  <c r="Y24" i="7" s="1"/>
  <c r="N3" i="13"/>
  <c r="R3" i="13"/>
  <c r="W3" i="13" s="1"/>
  <c r="U38" i="4"/>
  <c r="Z38" i="4" s="1"/>
  <c r="T18" i="7"/>
  <c r="Y18" i="7"/>
  <c r="P36" i="4"/>
  <c r="T36" i="4"/>
  <c r="Y36" i="4" s="1"/>
  <c r="T46" i="2"/>
  <c r="Y46" i="2" s="1"/>
  <c r="T34" i="2"/>
  <c r="Y34" i="2" s="1"/>
  <c r="T56" i="2"/>
  <c r="Y56" i="2" s="1"/>
  <c r="O63" i="7"/>
  <c r="S63" i="7"/>
  <c r="X63" i="7" s="1"/>
  <c r="T15" i="2"/>
  <c r="Y15" i="2" s="1"/>
  <c r="U51" i="4"/>
  <c r="Z51" i="4" s="1"/>
  <c r="T2" i="7"/>
  <c r="Y2" i="7" s="1"/>
  <c r="T13" i="7"/>
  <c r="Y13" i="7" s="1"/>
  <c r="T11" i="7"/>
  <c r="Y11" i="7" s="1"/>
  <c r="T39" i="2"/>
  <c r="Y39" i="2" s="1"/>
  <c r="S6" i="13"/>
  <c r="X6" i="13" s="1"/>
  <c r="U35" i="4"/>
  <c r="Z35" i="4" s="1"/>
  <c r="P52" i="4"/>
  <c r="T52" i="4"/>
  <c r="Y52" i="4"/>
  <c r="T57" i="2"/>
  <c r="Y57" i="2" s="1"/>
  <c r="T59" i="2"/>
  <c r="Y59" i="2"/>
  <c r="T60" i="7"/>
  <c r="Y60" i="7" s="1"/>
  <c r="T2" i="3"/>
  <c r="Y2" i="3" s="1"/>
  <c r="Y40" i="7"/>
  <c r="T40" i="7"/>
  <c r="T46" i="7"/>
  <c r="Y46" i="7" s="1"/>
  <c r="T7" i="5"/>
  <c r="Y7" i="5" s="1"/>
  <c r="P5" i="4"/>
  <c r="T5" i="4"/>
  <c r="Y5" i="4" s="1"/>
  <c r="T26" i="2"/>
  <c r="Y26" i="2" s="1"/>
  <c r="T53" i="7"/>
  <c r="Y53" i="7" s="1"/>
  <c r="T9" i="3"/>
  <c r="Y9" i="3" s="1"/>
  <c r="O7" i="10"/>
  <c r="X7" i="10"/>
  <c r="S7" i="10"/>
  <c r="T65" i="7"/>
  <c r="Y65" i="7" s="1"/>
  <c r="P28" i="4"/>
  <c r="T28" i="4"/>
  <c r="Y28" i="4" s="1"/>
  <c r="T21" i="2"/>
  <c r="Y21" i="2" s="1"/>
  <c r="T47" i="7"/>
  <c r="Y47" i="7" s="1"/>
  <c r="T23" i="3"/>
  <c r="Y23" i="3" s="1"/>
  <c r="T2" i="6"/>
  <c r="Y2" i="6" s="1"/>
  <c r="T19" i="7"/>
  <c r="Y19" i="7" s="1"/>
  <c r="T52" i="3"/>
  <c r="Y52" i="3" s="1"/>
  <c r="T37" i="2"/>
  <c r="Y37" i="2" s="1"/>
  <c r="S10" i="13"/>
  <c r="X10" i="13" s="1"/>
  <c r="T18" i="3"/>
  <c r="Y18" i="3"/>
  <c r="P8" i="4"/>
  <c r="T8" i="4"/>
  <c r="Y8" i="4"/>
  <c r="T53" i="3"/>
  <c r="Y53" i="3" s="1"/>
  <c r="T8" i="10"/>
  <c r="Y8" i="10" s="1"/>
  <c r="T37" i="3"/>
  <c r="Y37" i="3" s="1"/>
  <c r="T52" i="2"/>
  <c r="Y52" i="2" s="1"/>
  <c r="P32" i="4"/>
  <c r="T32" i="4"/>
  <c r="Y32" i="4" s="1"/>
  <c r="U19" i="4"/>
  <c r="Z19" i="4" s="1"/>
  <c r="T6" i="10"/>
  <c r="Y6" i="10" s="1"/>
  <c r="P29" i="4"/>
  <c r="Y29" i="4"/>
  <c r="T29" i="4"/>
  <c r="U31" i="4"/>
  <c r="Z31" i="4" s="1"/>
  <c r="T8" i="3"/>
  <c r="Y8" i="3" s="1"/>
  <c r="S7" i="13"/>
  <c r="X7" i="13" s="1"/>
  <c r="O59" i="7"/>
  <c r="S59" i="7"/>
  <c r="X59" i="7" s="1"/>
  <c r="P37" i="4"/>
  <c r="Y37" i="4"/>
  <c r="T37" i="4"/>
  <c r="T51" i="7"/>
  <c r="Y51" i="7" s="1"/>
  <c r="T3" i="6"/>
  <c r="Y3" i="6" s="1"/>
  <c r="T27" i="2"/>
  <c r="Y27" i="2" s="1"/>
  <c r="T45" i="7"/>
  <c r="Y45" i="7" s="1"/>
  <c r="T20" i="7"/>
  <c r="Y20" i="7" s="1"/>
  <c r="U23" i="4"/>
  <c r="Z23" i="4" s="1"/>
  <c r="S4" i="10"/>
  <c r="X4" i="10" s="1"/>
  <c r="O4" i="10"/>
  <c r="P21" i="4"/>
  <c r="T21" i="4"/>
  <c r="Y21" i="4" s="1"/>
  <c r="T64" i="2"/>
  <c r="Y64" i="2" s="1"/>
  <c r="T34" i="3"/>
  <c r="Y34" i="3" s="1"/>
  <c r="T19" i="2"/>
  <c r="Y19" i="2" s="1"/>
  <c r="T48" i="2"/>
  <c r="Y48" i="2" s="1"/>
  <c r="T33" i="2"/>
  <c r="Y33" i="2" s="1"/>
  <c r="U22" i="4"/>
  <c r="Z22" i="4" s="1"/>
  <c r="S4" i="13"/>
  <c r="X4" i="13" s="1"/>
  <c r="T22" i="2"/>
  <c r="Y22" i="2" s="1"/>
  <c r="T6" i="6"/>
  <c r="Y6" i="6" s="1"/>
  <c r="T35" i="3"/>
  <c r="Y35" i="3" s="1"/>
  <c r="T4" i="6"/>
  <c r="Y4" i="6" s="1"/>
  <c r="T3" i="7"/>
  <c r="Y3" i="7" s="1"/>
  <c r="S5" i="13"/>
  <c r="X5" i="13" s="1"/>
  <c r="S8" i="13"/>
  <c r="X8" i="13" s="1"/>
  <c r="T4" i="7"/>
  <c r="Y4" i="7" s="1"/>
  <c r="T8" i="2"/>
  <c r="Y8" i="2" s="1"/>
  <c r="T12" i="3"/>
  <c r="Y12" i="3" s="1"/>
  <c r="T20" i="3"/>
  <c r="Y20" i="3" s="1"/>
  <c r="T40" i="2"/>
  <c r="Y40" i="2" s="1"/>
  <c r="U54" i="4"/>
  <c r="Z54" i="4"/>
  <c r="T16" i="2"/>
  <c r="Y16" i="2" s="1"/>
  <c r="T60" i="3"/>
  <c r="Y60" i="3" s="1"/>
  <c r="T13" i="3"/>
  <c r="Y13" i="3" s="1"/>
  <c r="P20" i="4"/>
  <c r="T20" i="4"/>
  <c r="Y20" i="4"/>
  <c r="T5" i="5"/>
  <c r="Y5" i="5" s="1"/>
  <c r="P12" i="4"/>
  <c r="T12" i="4"/>
  <c r="Y12" i="4" s="1"/>
  <c r="T7" i="2"/>
  <c r="Y7" i="2" s="1"/>
  <c r="T58" i="7"/>
  <c r="Y58" i="7" s="1"/>
  <c r="T17" i="2"/>
  <c r="Y17" i="2" s="1"/>
  <c r="T22" i="3"/>
  <c r="Y22" i="3" s="1"/>
  <c r="T20" i="2"/>
  <c r="Y20" i="2" s="1"/>
  <c r="T31" i="2"/>
  <c r="Y31" i="2" s="1"/>
  <c r="O38" i="7"/>
  <c r="S38" i="7"/>
  <c r="X38" i="7" s="1"/>
  <c r="T65" i="3"/>
  <c r="Y65" i="3" s="1"/>
  <c r="T25" i="3"/>
  <c r="Y25" i="3" s="1"/>
  <c r="T5" i="6"/>
  <c r="Y5" i="6"/>
  <c r="P48" i="4"/>
  <c r="T48" i="4"/>
  <c r="Y48" i="4" s="1"/>
  <c r="M15" i="13"/>
  <c r="T4" i="5"/>
  <c r="Y4" i="5" s="1"/>
  <c r="T66" i="2"/>
  <c r="Y66" i="2" s="1"/>
  <c r="U14" i="4"/>
  <c r="Z14" i="4" s="1"/>
  <c r="P45" i="4"/>
  <c r="T45" i="4"/>
  <c r="Y45" i="4" s="1"/>
  <c r="Y18" i="2"/>
  <c r="T18" i="2"/>
  <c r="T61" i="2"/>
  <c r="Y61" i="2" s="1"/>
  <c r="P44" i="4"/>
  <c r="T44" i="4"/>
  <c r="Y44" i="4" s="1"/>
  <c r="T62" i="7"/>
  <c r="Y62" i="7" s="1"/>
  <c r="T58" i="2"/>
  <c r="Y58" i="2" s="1"/>
  <c r="T48" i="3"/>
  <c r="Y48" i="3" s="1"/>
  <c r="T11" i="2"/>
  <c r="Y11" i="2" s="1"/>
  <c r="O22" i="7"/>
  <c r="S22" i="7"/>
  <c r="X22" i="7" s="1"/>
  <c r="P9" i="4"/>
  <c r="T9" i="4"/>
  <c r="Y9" i="4" s="1"/>
  <c r="T7" i="3"/>
  <c r="Y7" i="3" s="1"/>
  <c r="T62" i="2"/>
  <c r="Y62" i="2" s="1"/>
  <c r="T56" i="7"/>
  <c r="Y56" i="7" s="1"/>
  <c r="T35" i="2"/>
  <c r="Y35" i="2" s="1"/>
  <c r="T46" i="3"/>
  <c r="Y46" i="3" s="1"/>
  <c r="T42" i="7"/>
  <c r="Y42" i="7"/>
  <c r="U3" i="4"/>
  <c r="Z3" i="4" s="1"/>
  <c r="T29" i="2"/>
  <c r="Y29" i="2" s="1"/>
  <c r="P17" i="4"/>
  <c r="T17" i="4"/>
  <c r="Y17" i="4" s="1"/>
  <c r="T27" i="3"/>
  <c r="Y27" i="3" s="1"/>
  <c r="T29" i="7"/>
  <c r="Y29" i="7" s="1"/>
  <c r="S11" i="13"/>
  <c r="X11" i="13" s="1"/>
  <c r="T65" i="2"/>
  <c r="Y65" i="2" s="1"/>
  <c r="P41" i="4"/>
  <c r="T41" i="4"/>
  <c r="Y41" i="4" s="1"/>
  <c r="T2" i="4"/>
  <c r="Y2" i="4"/>
  <c r="P2" i="4"/>
  <c r="T42" i="3"/>
  <c r="Y42" i="3" s="1"/>
  <c r="T57" i="7"/>
  <c r="Y57" i="7" s="1"/>
  <c r="U39" i="4"/>
  <c r="Z39" i="4" s="1"/>
  <c r="T25" i="2"/>
  <c r="Y25" i="2" s="1"/>
  <c r="O66" i="7"/>
  <c r="S66" i="7"/>
  <c r="X66" i="7" s="1"/>
  <c r="S2" i="9"/>
  <c r="X2" i="9" s="1"/>
  <c r="T39" i="3"/>
  <c r="Y39" i="3" s="1"/>
  <c r="T29" i="3"/>
  <c r="Y29" i="3" s="1"/>
  <c r="U11" i="4"/>
  <c r="Z11" i="4" s="1"/>
  <c r="T38" i="3"/>
  <c r="Y38" i="3" s="1"/>
  <c r="U7" i="4"/>
  <c r="Z7" i="4" s="1"/>
  <c r="T50" i="2"/>
  <c r="Y50" i="2" s="1"/>
  <c r="T23" i="2"/>
  <c r="Y23" i="2" s="1"/>
  <c r="T14" i="7"/>
  <c r="Y14" i="7"/>
  <c r="T21" i="7"/>
  <c r="Y21" i="7" s="1"/>
  <c r="T8" i="7"/>
  <c r="Y8" i="7" s="1"/>
  <c r="T60" i="2"/>
  <c r="Y60" i="2"/>
  <c r="T16" i="3"/>
  <c r="Y16" i="3" s="1"/>
  <c r="T38" i="2"/>
  <c r="Y38" i="2" s="1"/>
  <c r="T33" i="7"/>
  <c r="Y33" i="7" s="1"/>
  <c r="T49" i="2"/>
  <c r="Y49" i="2" s="1"/>
  <c r="Y62" i="3"/>
  <c r="T62" i="3"/>
  <c r="U15" i="4"/>
  <c r="Z15" i="4" s="1"/>
  <c r="T24" i="2"/>
  <c r="Y24" i="2" s="1"/>
  <c r="T3" i="2"/>
  <c r="Y3" i="2" s="1"/>
  <c r="U47" i="4"/>
  <c r="Z47" i="4" s="1"/>
  <c r="T12" i="7"/>
  <c r="Y12" i="7" s="1"/>
  <c r="T44" i="2"/>
  <c r="Y44" i="2"/>
  <c r="T61" i="7"/>
  <c r="Y61" i="7" s="1"/>
  <c r="T5" i="2"/>
  <c r="Y5" i="2" s="1"/>
  <c r="S2" i="12"/>
  <c r="X2" i="12" s="1"/>
  <c r="T45" i="2"/>
  <c r="Y45" i="2" s="1"/>
  <c r="T3" i="3"/>
  <c r="Y3" i="3" s="1"/>
  <c r="T51" i="2"/>
  <c r="Y51" i="2"/>
  <c r="T31" i="7"/>
  <c r="Y31" i="7" s="1"/>
  <c r="T53" i="2"/>
  <c r="Y53" i="2" s="1"/>
  <c r="T55" i="2"/>
  <c r="Y55" i="2" s="1"/>
  <c r="T5" i="10"/>
  <c r="Y5" i="10" s="1"/>
  <c r="Z27" i="4"/>
  <c r="U27" i="4"/>
  <c r="T2" i="2"/>
  <c r="Y2" i="2"/>
  <c r="T24" i="3" l="1"/>
  <c r="Y24" i="3" s="1"/>
  <c r="T36" i="3"/>
  <c r="Y36" i="3" s="1"/>
  <c r="N15" i="13"/>
  <c r="R15" i="13"/>
  <c r="W15" i="13" s="1"/>
  <c r="U41" i="4"/>
  <c r="Z41" i="4" s="1"/>
  <c r="U44" i="4"/>
  <c r="Z44" i="4" s="1"/>
  <c r="U32" i="4"/>
  <c r="Z32" i="4"/>
  <c r="T59" i="3"/>
  <c r="Y59" i="3" s="1"/>
  <c r="U13" i="4"/>
  <c r="Z13" i="4" s="1"/>
  <c r="U33" i="4"/>
  <c r="Z33" i="4" s="1"/>
  <c r="T22" i="7"/>
  <c r="Y22" i="7" s="1"/>
  <c r="U48" i="4"/>
  <c r="Z48" i="4" s="1"/>
  <c r="T38" i="7"/>
  <c r="Y38" i="7" s="1"/>
  <c r="U12" i="4"/>
  <c r="Z12" i="4" s="1"/>
  <c r="T4" i="10"/>
  <c r="Y4" i="10" s="1"/>
  <c r="Z37" i="4"/>
  <c r="U37" i="4"/>
  <c r="U29" i="4"/>
  <c r="Z29" i="4" s="1"/>
  <c r="T7" i="10"/>
  <c r="Y7" i="10" s="1"/>
  <c r="U4" i="4"/>
  <c r="Z4" i="4" s="1"/>
  <c r="U24" i="4"/>
  <c r="Z24" i="4" s="1"/>
  <c r="T54" i="7"/>
  <c r="Y54" i="7" s="1"/>
  <c r="Z53" i="4"/>
  <c r="U53" i="4"/>
  <c r="T50" i="7"/>
  <c r="Y50" i="7" s="1"/>
  <c r="T59" i="7"/>
  <c r="Y59" i="7" s="1"/>
  <c r="U28" i="4"/>
  <c r="Z28" i="4" s="1"/>
  <c r="U36" i="4"/>
  <c r="Z36" i="4" s="1"/>
  <c r="U49" i="4"/>
  <c r="Z49" i="4" s="1"/>
  <c r="U40" i="4"/>
  <c r="Z40" i="4" s="1"/>
  <c r="T66" i="7"/>
  <c r="Y66" i="7" s="1"/>
  <c r="Z9" i="4"/>
  <c r="U9" i="4"/>
  <c r="U20" i="4"/>
  <c r="Z20" i="4" s="1"/>
  <c r="Z5" i="4"/>
  <c r="U5" i="4"/>
  <c r="S12" i="13"/>
  <c r="X12" i="13" s="1"/>
  <c r="T66" i="3"/>
  <c r="Y66" i="3" s="1"/>
  <c r="T3" i="10"/>
  <c r="Y3" i="10" s="1"/>
  <c r="T34" i="7"/>
  <c r="Y34" i="7" s="1"/>
  <c r="U2" i="4"/>
  <c r="Z2" i="4"/>
  <c r="U17" i="4"/>
  <c r="Z17" i="4" s="1"/>
  <c r="U45" i="4"/>
  <c r="Z45" i="4" s="1"/>
  <c r="Z21" i="4"/>
  <c r="U21" i="4"/>
  <c r="U8" i="4"/>
  <c r="Z8" i="4" s="1"/>
  <c r="Z52" i="4"/>
  <c r="U52" i="4"/>
  <c r="T63" i="7"/>
  <c r="Y63" i="7" s="1"/>
  <c r="S3" i="13"/>
  <c r="X3" i="13" s="1"/>
  <c r="U16" i="4"/>
  <c r="Z16" i="4" s="1"/>
  <c r="X2" i="13"/>
  <c r="U25" i="4"/>
  <c r="Z25" i="4" s="1"/>
  <c r="S15" i="13" l="1"/>
  <c r="X15" i="13" s="1"/>
</calcChain>
</file>

<file path=xl/sharedStrings.xml><?xml version="1.0" encoding="utf-8"?>
<sst xmlns="http://schemas.openxmlformats.org/spreadsheetml/2006/main" count="1251" uniqueCount="155">
  <si>
    <t>% pending of total 2019</t>
  </si>
  <si>
    <t>% pending of total 2020</t>
  </si>
  <si>
    <t>% pending of total 2021</t>
  </si>
  <si>
    <t>% pending of total 2022</t>
  </si>
  <si>
    <t>% pending of total 2018</t>
    <phoneticPr fontId="1" type="noConversion"/>
  </si>
  <si>
    <t>District Names</t>
  </si>
  <si>
    <t>Sub Court</t>
  </si>
  <si>
    <t>Dhaka 1</t>
  </si>
  <si>
    <t>Dhaka 2</t>
  </si>
  <si>
    <t>Dhaka 3</t>
  </si>
  <si>
    <t>Dhaka 4</t>
  </si>
  <si>
    <t>Dhaka 5</t>
  </si>
  <si>
    <t>Rajshahi 1</t>
  </si>
  <si>
    <t>Rajshahi 2</t>
  </si>
  <si>
    <t>Bogra 1</t>
  </si>
  <si>
    <t>Bogra 2</t>
  </si>
  <si>
    <t>Chittagong 1</t>
  </si>
  <si>
    <t>Chittagong 2</t>
  </si>
  <si>
    <t>Chittagong 3</t>
  </si>
  <si>
    <t>Pending from 2015</t>
  </si>
  <si>
    <t>New cases in 2016</t>
  </si>
  <si>
    <t>Pending to 2017</t>
  </si>
  <si>
    <t>Growth number</t>
  </si>
  <si>
    <t>% Growth</t>
  </si>
  <si>
    <t>Pending to 2018</t>
  </si>
  <si>
    <t>Pending to 2019</t>
  </si>
  <si>
    <t>Pending to 2020</t>
  </si>
  <si>
    <t>Pending to 2021</t>
  </si>
  <si>
    <t>Pending to 2022</t>
  </si>
  <si>
    <t>ALL</t>
  </si>
  <si>
    <t>ALL</t>
    <phoneticPr fontId="1" type="noConversion"/>
  </si>
  <si>
    <t>ALL</t>
    <phoneticPr fontId="1" type="noConversion"/>
  </si>
  <si>
    <t>COURT</t>
    <phoneticPr fontId="1" type="noConversion"/>
  </si>
  <si>
    <t>CJM</t>
    <phoneticPr fontId="1" type="noConversion"/>
  </si>
  <si>
    <t>DSC</t>
    <phoneticPr fontId="1" type="noConversion"/>
  </si>
  <si>
    <t>NOS</t>
    <phoneticPr fontId="1" type="noConversion"/>
  </si>
  <si>
    <t>CMM</t>
    <phoneticPr fontId="1" type="noConversion"/>
  </si>
  <si>
    <t>MSC</t>
    <phoneticPr fontId="1" type="noConversion"/>
  </si>
  <si>
    <t>CHILD D</t>
    <phoneticPr fontId="1" type="noConversion"/>
  </si>
  <si>
    <t>CHILD M</t>
    <phoneticPr fontId="1" type="noConversion"/>
  </si>
  <si>
    <t>CHOWKI</t>
    <phoneticPr fontId="1" type="noConversion"/>
  </si>
  <si>
    <t>PUBLIC S</t>
    <phoneticPr fontId="1" type="noConversion"/>
  </si>
  <si>
    <t>SPECIAL J</t>
    <phoneticPr fontId="1" type="noConversion"/>
  </si>
  <si>
    <t>SPEEDY T</t>
    <phoneticPr fontId="1" type="noConversion"/>
  </si>
  <si>
    <t>TOTAL</t>
    <phoneticPr fontId="1" type="noConversion"/>
  </si>
  <si>
    <t>Pending to 2019</t>
    <phoneticPr fontId="1" type="noConversion"/>
  </si>
  <si>
    <t>Pending to 2020</t>
    <phoneticPr fontId="1" type="noConversion"/>
  </si>
  <si>
    <t>Pending to 2021</t>
    <phoneticPr fontId="1" type="noConversion"/>
  </si>
  <si>
    <t>District Name</t>
  </si>
  <si>
    <t>District ID 1 (BBS)</t>
  </si>
  <si>
    <t>Dhaka</t>
  </si>
  <si>
    <t>Gazipur</t>
  </si>
  <si>
    <t>Munshiganj</t>
  </si>
  <si>
    <t>Narsingdi</t>
  </si>
  <si>
    <t>Manikganj</t>
  </si>
  <si>
    <t>Narayanganj</t>
  </si>
  <si>
    <t>Netrakona</t>
  </si>
  <si>
    <t>Kishoreganj</t>
  </si>
  <si>
    <t>Faridpur</t>
  </si>
  <si>
    <t>Rajbari</t>
  </si>
  <si>
    <t>Gopalganj</t>
  </si>
  <si>
    <t>Madaripur</t>
  </si>
  <si>
    <t>Shariatpur</t>
  </si>
  <si>
    <t>Jamalpur</t>
  </si>
  <si>
    <t>Mymensingh</t>
  </si>
  <si>
    <t>Sherpur</t>
  </si>
  <si>
    <t>Tangail</t>
  </si>
  <si>
    <t>Rajshahi</t>
  </si>
  <si>
    <t>Chapainawabganj</t>
  </si>
  <si>
    <t>Natore</t>
  </si>
  <si>
    <t>Naogaon</t>
  </si>
  <si>
    <t>Pabna</t>
  </si>
  <si>
    <t>Sirajganj</t>
  </si>
  <si>
    <t>Bogra</t>
  </si>
  <si>
    <t>Joypurhat</t>
  </si>
  <si>
    <t>Rangpur</t>
  </si>
  <si>
    <t>Nilphamari</t>
  </si>
  <si>
    <t>Gaibandha</t>
  </si>
  <si>
    <t>Kurigram</t>
  </si>
  <si>
    <t>Lalmonirhat</t>
  </si>
  <si>
    <t>Dinajpur</t>
  </si>
  <si>
    <t>Thakurgaon</t>
  </si>
  <si>
    <t>Khulna</t>
  </si>
  <si>
    <t>Satkhira</t>
  </si>
  <si>
    <t>Bagerhat</t>
  </si>
  <si>
    <t>Jessore</t>
  </si>
  <si>
    <t>Jhenaidah</t>
  </si>
  <si>
    <t>Magura</t>
  </si>
  <si>
    <t>Narail</t>
  </si>
  <si>
    <t>Kushtia</t>
  </si>
  <si>
    <t>Meherpur</t>
  </si>
  <si>
    <t>Chuadanga</t>
  </si>
  <si>
    <t>Barisal</t>
  </si>
  <si>
    <t>Bhola</t>
  </si>
  <si>
    <t>Jhalokati</t>
  </si>
  <si>
    <t>Pirojpur</t>
  </si>
  <si>
    <t>Patuakhali</t>
  </si>
  <si>
    <t>Barguna</t>
  </si>
  <si>
    <t>Chittagong</t>
  </si>
  <si>
    <t>Comilla</t>
  </si>
  <si>
    <t>Chandpur</t>
  </si>
  <si>
    <t>Brahmanbaria</t>
  </si>
  <si>
    <t>Noakhali</t>
  </si>
  <si>
    <t>Lakshmipur</t>
  </si>
  <si>
    <t>Feni</t>
  </si>
  <si>
    <t>Cox's Bazar</t>
  </si>
  <si>
    <t>Bandarban</t>
  </si>
  <si>
    <t>Khagrachhari</t>
  </si>
  <si>
    <t>Rangamati</t>
  </si>
  <si>
    <t>Sylhet</t>
  </si>
  <si>
    <t>Moulvibazar</t>
  </si>
  <si>
    <t>Habiganj</t>
  </si>
  <si>
    <t>Sunamganj</t>
  </si>
  <si>
    <t xml:space="preserve"> Manikganj</t>
  </si>
  <si>
    <t xml:space="preserve"> Natore</t>
  </si>
  <si>
    <t>Panchagarh</t>
  </si>
  <si>
    <t>Sirajgonj</t>
  </si>
  <si>
    <t>Pending from 2015</t>
    <phoneticPr fontId="1" type="noConversion"/>
  </si>
  <si>
    <t>Pending to 2017</t>
    <phoneticPr fontId="1" type="noConversion"/>
  </si>
  <si>
    <t>Growth number</t>
    <phoneticPr fontId="1" type="noConversion"/>
  </si>
  <si>
    <t>Pending to 2018</t>
    <phoneticPr fontId="1" type="noConversion"/>
  </si>
  <si>
    <t>Pending to 2022</t>
    <phoneticPr fontId="1" type="noConversion"/>
  </si>
  <si>
    <t>% Growth</t>
    <phoneticPr fontId="1" type="noConversion"/>
  </si>
  <si>
    <t>New cases in 2016</t>
    <phoneticPr fontId="1" type="noConversion"/>
  </si>
  <si>
    <t>Est new cases</t>
  </si>
  <si>
    <t>Est new cases</t>
    <phoneticPr fontId="1" type="noConversion"/>
  </si>
  <si>
    <t>Est total 2017</t>
  </si>
  <si>
    <t>Est total 2017</t>
    <phoneticPr fontId="1" type="noConversion"/>
  </si>
  <si>
    <t>Est total 2018</t>
  </si>
  <si>
    <t>Est total 2018</t>
    <phoneticPr fontId="1" type="noConversion"/>
  </si>
  <si>
    <t>Est total 2019</t>
  </si>
  <si>
    <t>Est total 2020</t>
  </si>
  <si>
    <t>Est total 2021</t>
  </si>
  <si>
    <t>Est total 2022</t>
  </si>
  <si>
    <t>% pending of total 2018</t>
  </si>
  <si>
    <t>HIGH CT DIV</t>
  </si>
  <si>
    <t>APPELLATE DIV</t>
  </si>
  <si>
    <t>Cases Disposed in 2016</t>
  </si>
  <si>
    <t>Total Cases in 2016</t>
  </si>
  <si>
    <t>Estimated Total Cases in 2017</t>
  </si>
  <si>
    <t>Estimated Annual New Cases</t>
  </si>
  <si>
    <t>Estimated Annual Cases Disposed</t>
  </si>
  <si>
    <t>Estimated Pending to 2018</t>
  </si>
  <si>
    <t>Estimated Pending to 2019</t>
  </si>
  <si>
    <t>% pending of total 2016</t>
  </si>
  <si>
    <t>% pending of total 2017</t>
  </si>
  <si>
    <t>Estimated Pending to 2020</t>
  </si>
  <si>
    <t>Estimated Pending to 2021</t>
  </si>
  <si>
    <t>Estimated Pending to 2022</t>
  </si>
  <si>
    <t>Estimated Total Cases in 2018</t>
  </si>
  <si>
    <t>Estimated Total Cases in 2019</t>
  </si>
  <si>
    <t>Estimated Total Cases in 2020</t>
  </si>
  <si>
    <t>Estimated Total Cases in 2021</t>
  </si>
  <si>
    <t>Estimated Total Cases in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</si>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</sst>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</font>
    <font>
      <sz val="10"/>
      <name val="Verdana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1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wrapText="1"/>
    </xf>
    <xf numFmtId="1" fontId="2" fillId="0" borderId="0" xfId="0" applyNumberFormat="1" applyFont="1" applyFill="1" applyAlignment="1">
      <alignment vertical="center" wrapText="1"/>
    </xf>
    <xf numFmtId="1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/>
    <xf numFmtId="9" fontId="3" fillId="0" borderId="0" xfId="1" applyFont="1" applyFill="1"/>
    <xf numFmtId="0" fontId="3" fillId="0" borderId="0" xfId="0" applyFont="1" applyFill="1" applyBorder="1"/>
    <xf numFmtId="1" fontId="3" fillId="0" borderId="0" xfId="0" applyNumberFormat="1" applyFont="1" applyFill="1" applyBorder="1"/>
    <xf numFmtId="9" fontId="3" fillId="0" borderId="0" xfId="0" applyNumberFormat="1" applyFont="1" applyFill="1"/>
    <xf numFmtId="10" fontId="3" fillId="0" borderId="0" xfId="0" applyNumberFormat="1" applyFont="1" applyFill="1"/>
    <xf numFmtId="1" fontId="0" fillId="0" borderId="0" xfId="0" applyNumberFormat="1" applyFill="1"/>
    <xf numFmtId="0" fontId="3" fillId="0" borderId="0" xfId="0" applyFont="1" applyFill="1" applyAlignment="1"/>
    <xf numFmtId="0" fontId="0" fillId="0" borderId="0" xfId="0" applyFill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wrapText="1"/>
    </xf>
    <xf numFmtId="9" fontId="4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9" fontId="3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Y67"/>
  <sheetViews>
    <sheetView workbookViewId="0"/>
  </sheetViews>
  <sheetFormatPr defaultColWidth="10.76171875" defaultRowHeight="13.15" x14ac:dyDescent="0.4"/>
  <cols>
    <col min="1" max="1" width="13.46875" style="25" bestFit="1" customWidth="1"/>
    <col min="2" max="2" width="12.64453125" style="10" bestFit="1" customWidth="1"/>
    <col min="3" max="3" width="10.1171875" style="10" bestFit="1" customWidth="1"/>
    <col min="4" max="4" width="13.64453125" style="10" bestFit="1" customWidth="1"/>
    <col min="5" max="5" width="8.234375" style="10" bestFit="1" customWidth="1"/>
    <col min="6" max="6" width="10.1171875" style="10" bestFit="1" customWidth="1"/>
    <col min="7" max="7" width="10.3515625" style="10" bestFit="1" customWidth="1"/>
    <col min="8" max="8" width="6.3515625" style="10" bestFit="1" customWidth="1"/>
    <col min="9" max="9" width="7.64453125" style="22" bestFit="1" customWidth="1"/>
    <col min="10" max="15" width="8.234375" style="10" bestFit="1" customWidth="1"/>
    <col min="16" max="20" width="10.3515625" style="10" bestFit="1" customWidth="1"/>
    <col min="21" max="25" width="9.64453125" style="10" bestFit="1" customWidth="1"/>
    <col min="26" max="16384" width="10.76171875" style="10"/>
  </cols>
  <sheetData>
    <row r="1" spans="1:25" s="31" customFormat="1" ht="26.25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118</v>
      </c>
      <c r="F1" s="28" t="s">
        <v>125</v>
      </c>
      <c r="G1" s="28" t="s">
        <v>127</v>
      </c>
      <c r="H1" s="28" t="s">
        <v>119</v>
      </c>
      <c r="I1" s="29" t="s">
        <v>122</v>
      </c>
      <c r="J1" s="28" t="s">
        <v>118</v>
      </c>
      <c r="K1" s="28" t="s">
        <v>120</v>
      </c>
      <c r="L1" s="28" t="s">
        <v>45</v>
      </c>
      <c r="M1" s="28" t="s">
        <v>46</v>
      </c>
      <c r="N1" s="28" t="s">
        <v>47</v>
      </c>
      <c r="O1" s="28" t="s">
        <v>121</v>
      </c>
      <c r="P1" s="28" t="s">
        <v>129</v>
      </c>
      <c r="Q1" s="28" t="s">
        <v>130</v>
      </c>
      <c r="R1" s="28" t="s">
        <v>131</v>
      </c>
      <c r="S1" s="28" t="s">
        <v>132</v>
      </c>
      <c r="T1" s="28" t="s">
        <v>133</v>
      </c>
      <c r="U1" s="30" t="s">
        <v>4</v>
      </c>
      <c r="V1" s="30" t="s">
        <v>0</v>
      </c>
      <c r="W1" s="30" t="s">
        <v>1</v>
      </c>
      <c r="X1" s="30" t="s">
        <v>2</v>
      </c>
      <c r="Y1" s="30" t="s">
        <v>3</v>
      </c>
    </row>
    <row r="2" spans="1:25" x14ac:dyDescent="0.4">
      <c r="A2" s="8" t="s">
        <v>84</v>
      </c>
      <c r="B2" s="9">
        <v>1</v>
      </c>
      <c r="C2" s="10">
        <v>4904</v>
      </c>
      <c r="D2" s="10">
        <v>7280</v>
      </c>
      <c r="E2" s="10">
        <v>9022</v>
      </c>
      <c r="F2" s="10">
        <f>D2</f>
        <v>7280</v>
      </c>
      <c r="G2" s="10">
        <f>F2+E2</f>
        <v>16302</v>
      </c>
      <c r="H2" s="10">
        <f t="shared" ref="H2:H33" si="0">E2-C2</f>
        <v>4118</v>
      </c>
      <c r="I2" s="22">
        <f t="shared" ref="I2:I33" si="1">H2/C2</f>
        <v>0.83972267536704726</v>
      </c>
      <c r="J2" s="10">
        <v>9022</v>
      </c>
      <c r="K2" s="18">
        <f>J2*(1+$I2)</f>
        <v>16597.977977161499</v>
      </c>
      <c r="L2" s="18">
        <f>K2*(1+$I2)</f>
        <v>30535.676449826886</v>
      </c>
      <c r="M2" s="18">
        <f t="shared" ref="M2:O2" si="2">L2*(1+$I2)</f>
        <v>56177.176372418056</v>
      </c>
      <c r="N2" s="18">
        <f t="shared" si="2"/>
        <v>103350.42521043142</v>
      </c>
      <c r="O2" s="18">
        <f t="shared" si="2"/>
        <v>190136.12076845684</v>
      </c>
      <c r="P2" s="18">
        <f>K2+$F2</f>
        <v>23877.977977161499</v>
      </c>
      <c r="Q2" s="18">
        <f t="shared" ref="Q2:T2" si="3">L2+$F2</f>
        <v>37815.676449826889</v>
      </c>
      <c r="R2" s="18">
        <f t="shared" si="3"/>
        <v>63457.176372418056</v>
      </c>
      <c r="S2" s="18">
        <f t="shared" si="3"/>
        <v>110630.42521043142</v>
      </c>
      <c r="T2" s="18">
        <f t="shared" si="3"/>
        <v>197416.12076845684</v>
      </c>
      <c r="U2" s="22">
        <f>K2/P2</f>
        <v>0.69511656276075473</v>
      </c>
      <c r="V2" s="22">
        <f>L2/Q2</f>
        <v>0.80748724646882974</v>
      </c>
      <c r="W2" s="22">
        <f t="shared" ref="W2:Y2" si="4">M2/R2</f>
        <v>0.88527696288793134</v>
      </c>
      <c r="X2" s="22">
        <f t="shared" si="4"/>
        <v>0.93419531755253926</v>
      </c>
      <c r="Y2" s="22">
        <f t="shared" si="4"/>
        <v>0.96312357890702105</v>
      </c>
    </row>
    <row r="3" spans="1:25" x14ac:dyDescent="0.4">
      <c r="A3" s="8" t="s">
        <v>106</v>
      </c>
      <c r="B3" s="9">
        <v>3</v>
      </c>
      <c r="C3" s="10">
        <v>1214</v>
      </c>
      <c r="D3" s="10">
        <v>1428</v>
      </c>
      <c r="E3" s="10">
        <v>1334</v>
      </c>
      <c r="F3" s="10">
        <f t="shared" ref="F3:F66" si="5">D3</f>
        <v>1428</v>
      </c>
      <c r="G3" s="10">
        <f t="shared" ref="G3:G66" si="6">F3+E3</f>
        <v>2762</v>
      </c>
      <c r="H3" s="10">
        <f t="shared" si="0"/>
        <v>120</v>
      </c>
      <c r="I3" s="22">
        <f t="shared" si="1"/>
        <v>9.8846787479406922E-2</v>
      </c>
      <c r="J3" s="10">
        <v>1334</v>
      </c>
      <c r="K3" s="18">
        <f t="shared" ref="K3:O3" si="7">J3*(1+$I3)</f>
        <v>1465.861614497529</v>
      </c>
      <c r="L3" s="18">
        <f t="shared" si="7"/>
        <v>1610.7573259799867</v>
      </c>
      <c r="M3" s="18">
        <f t="shared" si="7"/>
        <v>1769.9755130620283</v>
      </c>
      <c r="N3" s="18">
        <f t="shared" si="7"/>
        <v>1944.9319064454251</v>
      </c>
      <c r="O3" s="18">
        <f t="shared" si="7"/>
        <v>2137.1821772637541</v>
      </c>
      <c r="P3" s="18">
        <f t="shared" ref="P3:P66" si="8">K3+$F3</f>
        <v>2893.861614497529</v>
      </c>
      <c r="Q3" s="18">
        <f t="shared" ref="Q3:Q66" si="9">L3+$F3</f>
        <v>3038.7573259799865</v>
      </c>
      <c r="R3" s="18">
        <f t="shared" ref="R3:R66" si="10">M3+$F3</f>
        <v>3197.9755130620283</v>
      </c>
      <c r="S3" s="18">
        <f t="shared" ref="S3:S66" si="11">N3+$F3</f>
        <v>3372.9319064454248</v>
      </c>
      <c r="T3" s="18">
        <f t="shared" ref="T3:T66" si="12">O3+$F3</f>
        <v>3565.1821772637541</v>
      </c>
      <c r="U3" s="22">
        <f t="shared" ref="U3:U66" si="13">K3/P3</f>
        <v>0.50654171130849035</v>
      </c>
      <c r="V3" s="22">
        <f t="shared" ref="V3:V66" si="14">L3/Q3</f>
        <v>0.53007106299958462</v>
      </c>
      <c r="W3" s="22">
        <f t="shared" ref="W3:W66" si="15">M3/R3</f>
        <v>0.55346750024589619</v>
      </c>
      <c r="X3" s="22">
        <f t="shared" ref="X3:X66" si="16">N3/S3</f>
        <v>0.57662946077529853</v>
      </c>
      <c r="Y3" s="22">
        <f t="shared" ref="Y3:Y66" si="17">O3/T3</f>
        <v>0.59945945845157977</v>
      </c>
    </row>
    <row r="4" spans="1:25" x14ac:dyDescent="0.4">
      <c r="A4" s="8" t="s">
        <v>97</v>
      </c>
      <c r="B4" s="9">
        <v>4</v>
      </c>
      <c r="C4" s="10">
        <v>10849</v>
      </c>
      <c r="D4" s="10">
        <v>6876</v>
      </c>
      <c r="E4" s="10">
        <v>11526</v>
      </c>
      <c r="F4" s="10">
        <f t="shared" si="5"/>
        <v>6876</v>
      </c>
      <c r="G4" s="10">
        <f t="shared" si="6"/>
        <v>18402</v>
      </c>
      <c r="H4" s="10">
        <f t="shared" si="0"/>
        <v>677</v>
      </c>
      <c r="I4" s="22">
        <f t="shared" si="1"/>
        <v>6.2402064706424558E-2</v>
      </c>
      <c r="J4" s="10">
        <v>11526</v>
      </c>
      <c r="K4" s="18">
        <f t="shared" ref="K4:O4" si="18">J4*(1+$I4)</f>
        <v>12245.246197806249</v>
      </c>
      <c r="L4" s="18">
        <f t="shared" si="18"/>
        <v>13009.374843387854</v>
      </c>
      <c r="M4" s="18">
        <f t="shared" si="18"/>
        <v>13821.186694155074</v>
      </c>
      <c r="N4" s="18">
        <f t="shared" si="18"/>
        <v>14683.657280563313</v>
      </c>
      <c r="O4" s="18">
        <f t="shared" si="18"/>
        <v>15599.947812311986</v>
      </c>
      <c r="P4" s="18">
        <f t="shared" si="8"/>
        <v>19121.246197806249</v>
      </c>
      <c r="Q4" s="18">
        <f t="shared" si="9"/>
        <v>19885.374843387854</v>
      </c>
      <c r="R4" s="18">
        <f t="shared" si="10"/>
        <v>20697.186694155076</v>
      </c>
      <c r="S4" s="18">
        <f t="shared" si="11"/>
        <v>21559.657280563311</v>
      </c>
      <c r="T4" s="18">
        <f t="shared" si="12"/>
        <v>22475.947812311984</v>
      </c>
      <c r="U4" s="22">
        <f t="shared" si="13"/>
        <v>0.64040000694155208</v>
      </c>
      <c r="V4" s="22">
        <f t="shared" si="14"/>
        <v>0.65421823555484249</v>
      </c>
      <c r="W4" s="22">
        <f t="shared" si="15"/>
        <v>0.66778093556348905</v>
      </c>
      <c r="X4" s="22">
        <f t="shared" si="16"/>
        <v>0.68107099707011942</v>
      </c>
      <c r="Y4" s="22">
        <f t="shared" si="17"/>
        <v>0.69407296824948894</v>
      </c>
    </row>
    <row r="5" spans="1:25" x14ac:dyDescent="0.4">
      <c r="A5" s="8" t="s">
        <v>92</v>
      </c>
      <c r="B5" s="9">
        <v>6</v>
      </c>
      <c r="C5" s="10">
        <v>8421</v>
      </c>
      <c r="D5" s="10">
        <v>6932</v>
      </c>
      <c r="E5" s="10">
        <v>9369</v>
      </c>
      <c r="F5" s="10">
        <f t="shared" si="5"/>
        <v>6932</v>
      </c>
      <c r="G5" s="10">
        <f t="shared" si="6"/>
        <v>16301</v>
      </c>
      <c r="H5" s="10">
        <f t="shared" si="0"/>
        <v>948</v>
      </c>
      <c r="I5" s="22">
        <f t="shared" si="1"/>
        <v>0.11257570359814749</v>
      </c>
      <c r="J5" s="10">
        <v>9369</v>
      </c>
      <c r="K5" s="18">
        <f t="shared" ref="K5:O5" si="19">J5*(1+$I5)</f>
        <v>10423.721767011042</v>
      </c>
      <c r="L5" s="18">
        <f t="shared" si="19"/>
        <v>11597.179579043634</v>
      </c>
      <c r="M5" s="18">
        <f t="shared" si="19"/>
        <v>12902.740229908537</v>
      </c>
      <c r="N5" s="18">
        <f t="shared" si="19"/>
        <v>14355.275289634612</v>
      </c>
      <c r="O5" s="18">
        <f t="shared" si="19"/>
        <v>15971.330505710328</v>
      </c>
      <c r="P5" s="18">
        <f t="shared" si="8"/>
        <v>17355.72176701104</v>
      </c>
      <c r="Q5" s="18">
        <f t="shared" si="9"/>
        <v>18529.179579043634</v>
      </c>
      <c r="R5" s="18">
        <f t="shared" si="10"/>
        <v>19834.740229908537</v>
      </c>
      <c r="S5" s="18">
        <f t="shared" si="11"/>
        <v>21287.275289634614</v>
      </c>
      <c r="T5" s="18">
        <f t="shared" si="12"/>
        <v>22903.330505710328</v>
      </c>
      <c r="U5" s="22">
        <f t="shared" si="13"/>
        <v>0.60059281353679994</v>
      </c>
      <c r="V5" s="22">
        <f t="shared" si="14"/>
        <v>0.62588737561591545</v>
      </c>
      <c r="W5" s="22">
        <f t="shared" si="15"/>
        <v>0.65051218621218287</v>
      </c>
      <c r="X5" s="22">
        <f t="shared" si="16"/>
        <v>0.67435945156516142</v>
      </c>
      <c r="Y5" s="22">
        <f t="shared" si="17"/>
        <v>0.69733659485585764</v>
      </c>
    </row>
    <row r="6" spans="1:25" x14ac:dyDescent="0.4">
      <c r="A6" s="8" t="s">
        <v>93</v>
      </c>
      <c r="B6" s="9">
        <v>9</v>
      </c>
      <c r="C6" s="10">
        <v>8392</v>
      </c>
      <c r="D6" s="10">
        <v>6218</v>
      </c>
      <c r="E6" s="10">
        <v>7486</v>
      </c>
      <c r="F6" s="10">
        <f t="shared" si="5"/>
        <v>6218</v>
      </c>
      <c r="G6" s="10">
        <f t="shared" si="6"/>
        <v>13704</v>
      </c>
      <c r="H6" s="10">
        <f t="shared" si="0"/>
        <v>-906</v>
      </c>
      <c r="I6" s="22">
        <f t="shared" si="1"/>
        <v>-0.10795996186844614</v>
      </c>
      <c r="J6" s="10">
        <v>7486</v>
      </c>
      <c r="K6" s="18">
        <f t="shared" ref="K6:O6" si="20">J6*(1+$I6)</f>
        <v>6677.8117254528124</v>
      </c>
      <c r="L6" s="18">
        <f t="shared" si="20"/>
        <v>5956.8754262082639</v>
      </c>
      <c r="M6" s="18">
        <f t="shared" si="20"/>
        <v>5313.7713823397362</v>
      </c>
      <c r="N6" s="18">
        <f t="shared" si="20"/>
        <v>4740.0968265246984</v>
      </c>
      <c r="O6" s="18">
        <f t="shared" si="20"/>
        <v>4228.3561538803497</v>
      </c>
      <c r="P6" s="18">
        <f t="shared" si="8"/>
        <v>12895.811725452812</v>
      </c>
      <c r="Q6" s="18">
        <f t="shared" si="9"/>
        <v>12174.875426208264</v>
      </c>
      <c r="R6" s="18">
        <f t="shared" si="10"/>
        <v>11531.771382339735</v>
      </c>
      <c r="S6" s="18">
        <f t="shared" si="11"/>
        <v>10958.096826524699</v>
      </c>
      <c r="T6" s="18">
        <f t="shared" si="12"/>
        <v>10446.35615388035</v>
      </c>
      <c r="U6" s="22">
        <f t="shared" si="13"/>
        <v>0.5178279481447946</v>
      </c>
      <c r="V6" s="22">
        <f t="shared" si="14"/>
        <v>0.48927608847522064</v>
      </c>
      <c r="W6" s="22">
        <f t="shared" si="15"/>
        <v>0.46079402774819839</v>
      </c>
      <c r="X6" s="22">
        <f t="shared" si="16"/>
        <v>0.43256570019084184</v>
      </c>
      <c r="Y6" s="22">
        <f t="shared" si="17"/>
        <v>0.40476852326250684</v>
      </c>
    </row>
    <row r="7" spans="1:25" x14ac:dyDescent="0.4">
      <c r="A7" s="8" t="s">
        <v>73</v>
      </c>
      <c r="B7" s="9">
        <v>10</v>
      </c>
      <c r="C7" s="10">
        <v>9184</v>
      </c>
      <c r="D7" s="10">
        <v>18178</v>
      </c>
      <c r="E7" s="10">
        <v>19724</v>
      </c>
      <c r="F7" s="10">
        <f t="shared" si="5"/>
        <v>18178</v>
      </c>
      <c r="G7" s="10">
        <f t="shared" si="6"/>
        <v>37902</v>
      </c>
      <c r="H7" s="10">
        <f t="shared" si="0"/>
        <v>10540</v>
      </c>
      <c r="I7" s="22">
        <f t="shared" si="1"/>
        <v>1.1476480836236933</v>
      </c>
      <c r="J7" s="10">
        <v>19724</v>
      </c>
      <c r="K7" s="18">
        <f t="shared" ref="K7:O7" si="21">J7*(1+$I7)</f>
        <v>42360.210801393725</v>
      </c>
      <c r="L7" s="18">
        <f t="shared" si="21"/>
        <v>90974.825549508896</v>
      </c>
      <c r="M7" s="18">
        <f t="shared" si="21"/>
        <v>195381.90974940258</v>
      </c>
      <c r="N7" s="18">
        <f t="shared" si="21"/>
        <v>419611.58404804178</v>
      </c>
      <c r="O7" s="18">
        <f t="shared" si="21"/>
        <v>901178.01434707921</v>
      </c>
      <c r="P7" s="18">
        <f t="shared" si="8"/>
        <v>60538.210801393725</v>
      </c>
      <c r="Q7" s="18">
        <f t="shared" si="9"/>
        <v>109152.8255495089</v>
      </c>
      <c r="R7" s="18">
        <f t="shared" si="10"/>
        <v>213559.90974940258</v>
      </c>
      <c r="S7" s="18">
        <f t="shared" si="11"/>
        <v>437789.58404804178</v>
      </c>
      <c r="T7" s="18">
        <f t="shared" si="12"/>
        <v>919356.01434707921</v>
      </c>
      <c r="U7" s="22">
        <f t="shared" si="13"/>
        <v>0.69972683765570587</v>
      </c>
      <c r="V7" s="22">
        <f t="shared" si="14"/>
        <v>0.83346285441090184</v>
      </c>
      <c r="W7" s="22">
        <f t="shared" si="15"/>
        <v>0.9148810278983045</v>
      </c>
      <c r="X7" s="22">
        <f t="shared" si="16"/>
        <v>0.95847776954418085</v>
      </c>
      <c r="Y7" s="22">
        <f t="shared" si="17"/>
        <v>0.98022746388088855</v>
      </c>
    </row>
    <row r="8" spans="1:25" x14ac:dyDescent="0.4">
      <c r="A8" s="8" t="s">
        <v>101</v>
      </c>
      <c r="B8" s="9">
        <v>12</v>
      </c>
      <c r="C8" s="10">
        <v>10624</v>
      </c>
      <c r="D8" s="10">
        <v>10307</v>
      </c>
      <c r="E8" s="10">
        <v>14327</v>
      </c>
      <c r="F8" s="10">
        <f t="shared" si="5"/>
        <v>10307</v>
      </c>
      <c r="G8" s="10">
        <f t="shared" si="6"/>
        <v>24634</v>
      </c>
      <c r="H8" s="10">
        <f t="shared" si="0"/>
        <v>3703</v>
      </c>
      <c r="I8" s="22">
        <f t="shared" si="1"/>
        <v>0.34855045180722893</v>
      </c>
      <c r="J8" s="10">
        <v>14327</v>
      </c>
      <c r="K8" s="18">
        <f t="shared" ref="K8:O8" si="22">J8*(1+$I8)</f>
        <v>19320.682323042169</v>
      </c>
      <c r="L8" s="18">
        <f t="shared" si="22"/>
        <v>26054.914875962459</v>
      </c>
      <c r="M8" s="18">
        <f t="shared" si="22"/>
        <v>35136.367227778064</v>
      </c>
      <c r="N8" s="18">
        <f t="shared" si="22"/>
        <v>47383.163899884821</v>
      </c>
      <c r="O8" s="18">
        <f t="shared" si="22"/>
        <v>63898.58708524565</v>
      </c>
      <c r="P8" s="18">
        <f t="shared" si="8"/>
        <v>29627.682323042169</v>
      </c>
      <c r="Q8" s="18">
        <f t="shared" si="9"/>
        <v>36361.914875962459</v>
      </c>
      <c r="R8" s="18">
        <f t="shared" si="10"/>
        <v>45443.367227778064</v>
      </c>
      <c r="S8" s="18">
        <f t="shared" si="11"/>
        <v>57690.163899884821</v>
      </c>
      <c r="T8" s="18">
        <f t="shared" si="12"/>
        <v>74205.587085245643</v>
      </c>
      <c r="U8" s="22">
        <f t="shared" si="13"/>
        <v>0.65211588650037622</v>
      </c>
      <c r="V8" s="22">
        <f t="shared" si="14"/>
        <v>0.71654408093855415</v>
      </c>
      <c r="W8" s="22">
        <f t="shared" si="15"/>
        <v>0.77319022271528193</v>
      </c>
      <c r="X8" s="22">
        <f t="shared" si="16"/>
        <v>0.8213386944456128</v>
      </c>
      <c r="Y8" s="22">
        <f t="shared" si="17"/>
        <v>0.86110210288937472</v>
      </c>
    </row>
    <row r="9" spans="1:25" x14ac:dyDescent="0.4">
      <c r="A9" s="8" t="s">
        <v>100</v>
      </c>
      <c r="B9" s="9">
        <v>13</v>
      </c>
      <c r="C9" s="10">
        <v>10200</v>
      </c>
      <c r="D9" s="10">
        <v>11450</v>
      </c>
      <c r="E9" s="10">
        <v>18180</v>
      </c>
      <c r="F9" s="10">
        <f t="shared" si="5"/>
        <v>11450</v>
      </c>
      <c r="G9" s="10">
        <f t="shared" si="6"/>
        <v>29630</v>
      </c>
      <c r="H9" s="10">
        <f t="shared" si="0"/>
        <v>7980</v>
      </c>
      <c r="I9" s="22">
        <f t="shared" si="1"/>
        <v>0.78235294117647058</v>
      </c>
      <c r="J9" s="10">
        <v>18180</v>
      </c>
      <c r="K9" s="18">
        <f t="shared" ref="K9:O9" si="23">J9*(1+$I9)</f>
        <v>32403.176470588234</v>
      </c>
      <c r="L9" s="18">
        <f t="shared" si="23"/>
        <v>57753.896885813141</v>
      </c>
      <c r="M9" s="18">
        <f t="shared" si="23"/>
        <v>102937.82797883166</v>
      </c>
      <c r="N9" s="18">
        <f t="shared" si="23"/>
        <v>183471.54045638817</v>
      </c>
      <c r="O9" s="18">
        <f t="shared" si="23"/>
        <v>327011.03975462128</v>
      </c>
      <c r="P9" s="18">
        <f t="shared" si="8"/>
        <v>43853.176470588238</v>
      </c>
      <c r="Q9" s="18">
        <f t="shared" si="9"/>
        <v>69203.896885813141</v>
      </c>
      <c r="R9" s="18">
        <f t="shared" si="10"/>
        <v>114387.82797883166</v>
      </c>
      <c r="S9" s="18">
        <f t="shared" si="11"/>
        <v>194921.54045638817</v>
      </c>
      <c r="T9" s="18">
        <f t="shared" si="12"/>
        <v>338461.03975462128</v>
      </c>
      <c r="U9" s="22">
        <f t="shared" si="13"/>
        <v>0.73890146800017165</v>
      </c>
      <c r="V9" s="22">
        <f t="shared" si="14"/>
        <v>0.83454688947802214</v>
      </c>
      <c r="W9" s="22">
        <f t="shared" si="15"/>
        <v>0.89990193710017019</v>
      </c>
      <c r="X9" s="22">
        <f t="shared" si="16"/>
        <v>0.9412584162161296</v>
      </c>
      <c r="Y9" s="22">
        <f t="shared" si="17"/>
        <v>0.96617040469916105</v>
      </c>
    </row>
    <row r="10" spans="1:25" x14ac:dyDescent="0.4">
      <c r="A10" s="8" t="s">
        <v>68</v>
      </c>
      <c r="B10" s="9">
        <v>70</v>
      </c>
      <c r="C10" s="10">
        <v>5301</v>
      </c>
      <c r="D10" s="10">
        <v>8265</v>
      </c>
      <c r="E10" s="10">
        <v>8156</v>
      </c>
      <c r="F10" s="10">
        <f t="shared" si="5"/>
        <v>8265</v>
      </c>
      <c r="G10" s="10">
        <f t="shared" si="6"/>
        <v>16421</v>
      </c>
      <c r="H10" s="10">
        <f t="shared" si="0"/>
        <v>2855</v>
      </c>
      <c r="I10" s="22">
        <f t="shared" si="1"/>
        <v>0.53857762686285604</v>
      </c>
      <c r="J10" s="10">
        <v>8156</v>
      </c>
      <c r="K10" s="18">
        <f t="shared" ref="K10:O10" si="24">J10*(1+$I10)</f>
        <v>12548.639124693453</v>
      </c>
      <c r="L10" s="18">
        <f t="shared" si="24"/>
        <v>19307.05540482924</v>
      </c>
      <c r="M10" s="18">
        <f t="shared" si="24"/>
        <v>29705.403486471849</v>
      </c>
      <c r="N10" s="18">
        <f t="shared" si="24"/>
        <v>45704.069201219463</v>
      </c>
      <c r="O10" s="18">
        <f t="shared" si="24"/>
        <v>70319.258329587989</v>
      </c>
      <c r="P10" s="18">
        <f t="shared" si="8"/>
        <v>20813.639124693451</v>
      </c>
      <c r="Q10" s="18">
        <f t="shared" si="9"/>
        <v>27572.05540482924</v>
      </c>
      <c r="R10" s="18">
        <f t="shared" si="10"/>
        <v>37970.403486471849</v>
      </c>
      <c r="S10" s="18">
        <f t="shared" si="11"/>
        <v>53969.069201219463</v>
      </c>
      <c r="T10" s="18">
        <f t="shared" si="12"/>
        <v>78584.258329587989</v>
      </c>
      <c r="U10" s="22">
        <f t="shared" si="13"/>
        <v>0.60290461699250164</v>
      </c>
      <c r="V10" s="22">
        <f t="shared" si="14"/>
        <v>0.70023997563299589</v>
      </c>
      <c r="W10" s="22">
        <f t="shared" si="15"/>
        <v>0.78233046686099439</v>
      </c>
      <c r="X10" s="22">
        <f t="shared" si="16"/>
        <v>0.84685672511444299</v>
      </c>
      <c r="Y10" s="22">
        <f t="shared" si="17"/>
        <v>0.89482626450025149</v>
      </c>
    </row>
    <row r="11" spans="1:25" x14ac:dyDescent="0.4">
      <c r="A11" s="8" t="s">
        <v>98</v>
      </c>
      <c r="B11" s="9">
        <v>15</v>
      </c>
      <c r="C11" s="10">
        <v>20571</v>
      </c>
      <c r="D11" s="10">
        <v>17132</v>
      </c>
      <c r="E11" s="10">
        <v>22644</v>
      </c>
      <c r="F11" s="10">
        <f t="shared" si="5"/>
        <v>17132</v>
      </c>
      <c r="G11" s="10">
        <f t="shared" si="6"/>
        <v>39776</v>
      </c>
      <c r="H11" s="10">
        <f t="shared" si="0"/>
        <v>2073</v>
      </c>
      <c r="I11" s="22">
        <f t="shared" si="1"/>
        <v>0.10077293276943269</v>
      </c>
      <c r="J11" s="10">
        <v>22644</v>
      </c>
      <c r="K11" s="18">
        <f t="shared" ref="K11:O11" si="25">J11*(1+$I11)</f>
        <v>24925.902289631034</v>
      </c>
      <c r="L11" s="18">
        <f t="shared" si="25"/>
        <v>27437.758565281471</v>
      </c>
      <c r="M11" s="18">
        <f t="shared" si="25"/>
        <v>30202.741964524506</v>
      </c>
      <c r="N11" s="18">
        <f t="shared" si="25"/>
        <v>33246.360849968056</v>
      </c>
      <c r="O11" s="18">
        <f t="shared" si="25"/>
        <v>36596.694136730184</v>
      </c>
      <c r="P11" s="18">
        <f t="shared" si="8"/>
        <v>42057.902289631034</v>
      </c>
      <c r="Q11" s="18">
        <f t="shared" si="9"/>
        <v>44569.758565281474</v>
      </c>
      <c r="R11" s="18">
        <f t="shared" si="10"/>
        <v>47334.74196452451</v>
      </c>
      <c r="S11" s="18">
        <f t="shared" si="11"/>
        <v>50378.360849968056</v>
      </c>
      <c r="T11" s="18">
        <f t="shared" si="12"/>
        <v>53728.694136730184</v>
      </c>
      <c r="U11" s="22">
        <f t="shared" si="13"/>
        <v>0.59265681198218656</v>
      </c>
      <c r="V11" s="22">
        <f t="shared" si="14"/>
        <v>0.61561380291287182</v>
      </c>
      <c r="W11" s="22">
        <f t="shared" si="15"/>
        <v>0.63806710908364617</v>
      </c>
      <c r="X11" s="22">
        <f t="shared" si="16"/>
        <v>0.65993335807370035</v>
      </c>
      <c r="Y11" s="22">
        <f t="shared" si="17"/>
        <v>0.6811387234463202</v>
      </c>
    </row>
    <row r="12" spans="1:25" x14ac:dyDescent="0.4">
      <c r="A12" s="8" t="s">
        <v>91</v>
      </c>
      <c r="B12" s="9">
        <v>18</v>
      </c>
      <c r="C12" s="10">
        <v>7949</v>
      </c>
      <c r="D12" s="10">
        <v>5282</v>
      </c>
      <c r="E12" s="10">
        <v>9496</v>
      </c>
      <c r="F12" s="10">
        <f t="shared" si="5"/>
        <v>5282</v>
      </c>
      <c r="G12" s="10">
        <f t="shared" si="6"/>
        <v>14778</v>
      </c>
      <c r="H12" s="10">
        <f t="shared" si="0"/>
        <v>1547</v>
      </c>
      <c r="I12" s="22">
        <f t="shared" si="1"/>
        <v>0.19461567492766385</v>
      </c>
      <c r="J12" s="10">
        <v>9496</v>
      </c>
      <c r="K12" s="18">
        <f t="shared" ref="K12:O12" si="26">J12*(1+$I12)</f>
        <v>11344.070449113095</v>
      </c>
      <c r="L12" s="18">
        <f t="shared" si="26"/>
        <v>13551.804375994205</v>
      </c>
      <c r="M12" s="18">
        <f t="shared" si="26"/>
        <v>16189.197931115983</v>
      </c>
      <c r="N12" s="18">
        <f t="shared" si="26"/>
        <v>19339.869613017658</v>
      </c>
      <c r="O12" s="18">
        <f t="shared" si="26"/>
        <v>23103.711390768105</v>
      </c>
      <c r="P12" s="18">
        <f t="shared" si="8"/>
        <v>16626.070449113096</v>
      </c>
      <c r="Q12" s="18">
        <f t="shared" si="9"/>
        <v>18833.804375994205</v>
      </c>
      <c r="R12" s="18">
        <f t="shared" si="10"/>
        <v>21471.197931115981</v>
      </c>
      <c r="S12" s="18">
        <f t="shared" si="11"/>
        <v>24621.869613017658</v>
      </c>
      <c r="T12" s="18">
        <f t="shared" si="12"/>
        <v>28385.711390768105</v>
      </c>
      <c r="U12" s="22">
        <f t="shared" si="13"/>
        <v>0.68230616992954185</v>
      </c>
      <c r="V12" s="22">
        <f t="shared" si="14"/>
        <v>0.71954683745507619</v>
      </c>
      <c r="W12" s="22">
        <f t="shared" si="15"/>
        <v>0.75399602681947508</v>
      </c>
      <c r="X12" s="22">
        <f t="shared" si="16"/>
        <v>0.78547526719062022</v>
      </c>
      <c r="Y12" s="22">
        <f t="shared" si="17"/>
        <v>0.81392046416290043</v>
      </c>
    </row>
    <row r="13" spans="1:25" x14ac:dyDescent="0.4">
      <c r="A13" s="8" t="s">
        <v>99</v>
      </c>
      <c r="B13" s="9">
        <v>19</v>
      </c>
      <c r="C13" s="10">
        <v>25681</v>
      </c>
      <c r="D13" s="10">
        <v>19638</v>
      </c>
      <c r="E13" s="10">
        <v>29777</v>
      </c>
      <c r="F13" s="10">
        <f t="shared" si="5"/>
        <v>19638</v>
      </c>
      <c r="G13" s="10">
        <f t="shared" si="6"/>
        <v>49415</v>
      </c>
      <c r="H13" s="10">
        <f t="shared" si="0"/>
        <v>4096</v>
      </c>
      <c r="I13" s="22">
        <f t="shared" si="1"/>
        <v>0.15949534675440988</v>
      </c>
      <c r="J13" s="10">
        <v>29777</v>
      </c>
      <c r="K13" s="18">
        <f t="shared" ref="K13:O13" si="27">J13*(1+$I13)</f>
        <v>34526.292940306063</v>
      </c>
      <c r="L13" s="18">
        <f t="shared" si="27"/>
        <v>40033.076004964511</v>
      </c>
      <c r="M13" s="18">
        <f t="shared" si="27"/>
        <v>46418.165344021967</v>
      </c>
      <c r="N13" s="18">
        <f t="shared" si="27"/>
        <v>53821.646721270277</v>
      </c>
      <c r="O13" s="18">
        <f t="shared" si="27"/>
        <v>62405.948927972626</v>
      </c>
      <c r="P13" s="18">
        <f t="shared" si="8"/>
        <v>54164.292940306063</v>
      </c>
      <c r="Q13" s="18">
        <f t="shared" si="9"/>
        <v>59671.076004964511</v>
      </c>
      <c r="R13" s="18">
        <f t="shared" si="10"/>
        <v>66056.165344021967</v>
      </c>
      <c r="S13" s="18">
        <f t="shared" si="11"/>
        <v>73459.646721270285</v>
      </c>
      <c r="T13" s="18">
        <f t="shared" si="12"/>
        <v>82043.948927972626</v>
      </c>
      <c r="U13" s="22">
        <f t="shared" si="13"/>
        <v>0.63743641919884664</v>
      </c>
      <c r="V13" s="22">
        <f t="shared" si="14"/>
        <v>0.67089582902164935</v>
      </c>
      <c r="W13" s="22">
        <f t="shared" si="15"/>
        <v>0.70270753838457223</v>
      </c>
      <c r="X13" s="22">
        <f t="shared" si="16"/>
        <v>0.73266955564715763</v>
      </c>
      <c r="Y13" s="22">
        <f t="shared" si="17"/>
        <v>0.76064048285583574</v>
      </c>
    </row>
    <row r="14" spans="1:25" x14ac:dyDescent="0.4">
      <c r="A14" s="8" t="s">
        <v>105</v>
      </c>
      <c r="B14" s="9">
        <v>22</v>
      </c>
      <c r="C14" s="10">
        <v>27368</v>
      </c>
      <c r="D14" s="10">
        <v>13809</v>
      </c>
      <c r="E14" s="10">
        <v>32967</v>
      </c>
      <c r="F14" s="10">
        <f t="shared" si="5"/>
        <v>13809</v>
      </c>
      <c r="G14" s="10">
        <f t="shared" si="6"/>
        <v>46776</v>
      </c>
      <c r="H14" s="10">
        <f t="shared" si="0"/>
        <v>5599</v>
      </c>
      <c r="I14" s="22">
        <f t="shared" si="1"/>
        <v>0.20458199356913184</v>
      </c>
      <c r="J14" s="10">
        <v>32967</v>
      </c>
      <c r="K14" s="18">
        <f t="shared" ref="K14:O14" si="28">J14*(1+$I14)</f>
        <v>39711.454581993567</v>
      </c>
      <c r="L14" s="18">
        <f t="shared" si="28"/>
        <v>47835.703127907844</v>
      </c>
      <c r="M14" s="18">
        <f t="shared" si="28"/>
        <v>57622.026637596384</v>
      </c>
      <c r="N14" s="18">
        <f t="shared" si="28"/>
        <v>69410.455720609461</v>
      </c>
      <c r="O14" s="18">
        <f t="shared" si="28"/>
        <v>83610.585126473685</v>
      </c>
      <c r="P14" s="18">
        <f t="shared" si="8"/>
        <v>53520.454581993567</v>
      </c>
      <c r="Q14" s="18">
        <f t="shared" si="9"/>
        <v>61644.703127907844</v>
      </c>
      <c r="R14" s="18">
        <f t="shared" si="10"/>
        <v>71431.026637596384</v>
      </c>
      <c r="S14" s="18">
        <f t="shared" si="11"/>
        <v>83219.455720609461</v>
      </c>
      <c r="T14" s="18">
        <f t="shared" si="12"/>
        <v>97419.585126473685</v>
      </c>
      <c r="U14" s="22">
        <f t="shared" si="13"/>
        <v>0.74198649641802739</v>
      </c>
      <c r="V14" s="22">
        <f t="shared" si="14"/>
        <v>0.77599048581112595</v>
      </c>
      <c r="W14" s="22">
        <f t="shared" si="15"/>
        <v>0.80668064495195302</v>
      </c>
      <c r="X14" s="22">
        <f t="shared" si="16"/>
        <v>0.83406524495473033</v>
      </c>
      <c r="Y14" s="22">
        <f t="shared" si="17"/>
        <v>0.85825232182961309</v>
      </c>
    </row>
    <row r="15" spans="1:25" x14ac:dyDescent="0.4">
      <c r="A15" s="8" t="s">
        <v>50</v>
      </c>
      <c r="B15" s="9">
        <v>26</v>
      </c>
      <c r="C15" s="10">
        <v>9359</v>
      </c>
      <c r="D15" s="10">
        <v>8596</v>
      </c>
      <c r="E15" s="10">
        <v>9796</v>
      </c>
      <c r="F15" s="10">
        <f t="shared" si="5"/>
        <v>8596</v>
      </c>
      <c r="G15" s="10">
        <f t="shared" si="6"/>
        <v>18392</v>
      </c>
      <c r="H15" s="10">
        <f t="shared" si="0"/>
        <v>437</v>
      </c>
      <c r="I15" s="22">
        <f t="shared" si="1"/>
        <v>4.6693022758841754E-2</v>
      </c>
      <c r="J15" s="10">
        <v>9796</v>
      </c>
      <c r="K15" s="18">
        <f t="shared" ref="K15:O15" si="29">J15*(1+$I15)</f>
        <v>10253.404850945613</v>
      </c>
      <c r="L15" s="18">
        <f t="shared" si="29"/>
        <v>10732.167317006435</v>
      </c>
      <c r="M15" s="18">
        <f t="shared" si="29"/>
        <v>11233.284649791114</v>
      </c>
      <c r="N15" s="18">
        <f t="shared" si="29"/>
        <v>11757.800665600358</v>
      </c>
      <c r="O15" s="18">
        <f t="shared" si="29"/>
        <v>12306.807919673161</v>
      </c>
      <c r="P15" s="18">
        <f t="shared" si="8"/>
        <v>18849.404850945612</v>
      </c>
      <c r="Q15" s="18">
        <f t="shared" si="9"/>
        <v>19328.167317006435</v>
      </c>
      <c r="R15" s="18">
        <f t="shared" si="10"/>
        <v>19829.284649791116</v>
      </c>
      <c r="S15" s="18">
        <f t="shared" si="11"/>
        <v>20353.800665600356</v>
      </c>
      <c r="T15" s="18">
        <f t="shared" si="12"/>
        <v>20902.807919673163</v>
      </c>
      <c r="U15" s="22">
        <f t="shared" si="13"/>
        <v>0.5439643814765448</v>
      </c>
      <c r="V15" s="22">
        <f t="shared" si="14"/>
        <v>0.55526047250033028</v>
      </c>
      <c r="W15" s="22">
        <f t="shared" si="15"/>
        <v>0.56649974258700486</v>
      </c>
      <c r="X15" s="22">
        <f t="shared" si="16"/>
        <v>0.57767101382062935</v>
      </c>
      <c r="Y15" s="22">
        <f t="shared" si="17"/>
        <v>0.58876338370264236</v>
      </c>
    </row>
    <row r="16" spans="1:25" x14ac:dyDescent="0.4">
      <c r="A16" s="8" t="s">
        <v>80</v>
      </c>
      <c r="B16" s="9">
        <v>27</v>
      </c>
      <c r="C16" s="10">
        <v>15224</v>
      </c>
      <c r="D16" s="10">
        <v>8378</v>
      </c>
      <c r="E16" s="10">
        <v>17376</v>
      </c>
      <c r="F16" s="10">
        <f t="shared" si="5"/>
        <v>8378</v>
      </c>
      <c r="G16" s="10">
        <f t="shared" si="6"/>
        <v>25754</v>
      </c>
      <c r="H16" s="10">
        <f t="shared" si="0"/>
        <v>2152</v>
      </c>
      <c r="I16" s="22">
        <f t="shared" si="1"/>
        <v>0.14135575407251708</v>
      </c>
      <c r="J16" s="10">
        <v>17376</v>
      </c>
      <c r="K16" s="18">
        <f t="shared" ref="K16:O16" si="30">J16*(1+$I16)</f>
        <v>19832.197582764056</v>
      </c>
      <c r="L16" s="18">
        <f t="shared" si="30"/>
        <v>22635.592826990818</v>
      </c>
      <c r="M16" s="18">
        <f t="shared" si="30"/>
        <v>25835.264119928561</v>
      </c>
      <c r="N16" s="18">
        <f t="shared" si="30"/>
        <v>29487.227361263704</v>
      </c>
      <c r="O16" s="18">
        <f t="shared" si="30"/>
        <v>33655.41662042289</v>
      </c>
      <c r="P16" s="18">
        <f t="shared" si="8"/>
        <v>28210.197582764056</v>
      </c>
      <c r="Q16" s="18">
        <f t="shared" si="9"/>
        <v>31013.592826990818</v>
      </c>
      <c r="R16" s="18">
        <f t="shared" si="10"/>
        <v>34213.264119928557</v>
      </c>
      <c r="S16" s="18">
        <f t="shared" si="11"/>
        <v>37865.227361263707</v>
      </c>
      <c r="T16" s="18">
        <f t="shared" si="12"/>
        <v>42033.41662042289</v>
      </c>
      <c r="U16" s="22">
        <f t="shared" si="13"/>
        <v>0.70301519599710949</v>
      </c>
      <c r="V16" s="22">
        <f t="shared" si="14"/>
        <v>0.72986038583995627</v>
      </c>
      <c r="W16" s="22">
        <f t="shared" si="15"/>
        <v>0.75512421233377802</v>
      </c>
      <c r="X16" s="22">
        <f t="shared" si="16"/>
        <v>0.77874159000638321</v>
      </c>
      <c r="Y16" s="22">
        <f t="shared" si="17"/>
        <v>0.80068239335249858</v>
      </c>
    </row>
    <row r="17" spans="1:25" x14ac:dyDescent="0.4">
      <c r="A17" s="8" t="s">
        <v>58</v>
      </c>
      <c r="B17" s="9">
        <v>29</v>
      </c>
      <c r="C17" s="10">
        <v>10737</v>
      </c>
      <c r="D17" s="10">
        <v>9526</v>
      </c>
      <c r="E17" s="10">
        <v>14549</v>
      </c>
      <c r="F17" s="10">
        <f t="shared" si="5"/>
        <v>9526</v>
      </c>
      <c r="G17" s="10">
        <f t="shared" si="6"/>
        <v>24075</v>
      </c>
      <c r="H17" s="10">
        <f t="shared" si="0"/>
        <v>3812</v>
      </c>
      <c r="I17" s="22">
        <f t="shared" si="1"/>
        <v>0.35503399459811863</v>
      </c>
      <c r="J17" s="10">
        <v>14549</v>
      </c>
      <c r="K17" s="18">
        <f t="shared" ref="K17:O17" si="31">J17*(1+$I17)</f>
        <v>19714.38958740803</v>
      </c>
      <c r="L17" s="18">
        <f t="shared" si="31"/>
        <v>26713.668073689059</v>
      </c>
      <c r="M17" s="18">
        <f t="shared" si="31"/>
        <v>36197.928360259117</v>
      </c>
      <c r="N17" s="18">
        <f t="shared" si="31"/>
        <v>49049.423462178442</v>
      </c>
      <c r="O17" s="18">
        <f t="shared" si="31"/>
        <v>66463.636206690338</v>
      </c>
      <c r="P17" s="18">
        <f t="shared" si="8"/>
        <v>29240.38958740803</v>
      </c>
      <c r="Q17" s="18">
        <f t="shared" si="9"/>
        <v>36239.668073689056</v>
      </c>
      <c r="R17" s="18">
        <f t="shared" si="10"/>
        <v>45723.928360259117</v>
      </c>
      <c r="S17" s="18">
        <f t="shared" si="11"/>
        <v>58575.423462178442</v>
      </c>
      <c r="T17" s="18">
        <f t="shared" si="12"/>
        <v>75989.636206690338</v>
      </c>
      <c r="U17" s="22">
        <f t="shared" si="13"/>
        <v>0.67421774694471781</v>
      </c>
      <c r="V17" s="22">
        <f t="shared" si="14"/>
        <v>0.73713887277802859</v>
      </c>
      <c r="W17" s="22">
        <f t="shared" si="15"/>
        <v>0.7916626951878547</v>
      </c>
      <c r="X17" s="22">
        <f t="shared" si="16"/>
        <v>0.83737206772135686</v>
      </c>
      <c r="Y17" s="22">
        <f t="shared" si="17"/>
        <v>0.87464080004160749</v>
      </c>
    </row>
    <row r="18" spans="1:25" x14ac:dyDescent="0.4">
      <c r="A18" s="8" t="s">
        <v>104</v>
      </c>
      <c r="B18" s="9">
        <v>30</v>
      </c>
      <c r="C18" s="10">
        <v>5599</v>
      </c>
      <c r="D18" s="10">
        <v>5524</v>
      </c>
      <c r="E18" s="10">
        <v>5616</v>
      </c>
      <c r="F18" s="10">
        <f t="shared" si="5"/>
        <v>5524</v>
      </c>
      <c r="G18" s="10">
        <f t="shared" si="6"/>
        <v>11140</v>
      </c>
      <c r="H18" s="10">
        <f t="shared" si="0"/>
        <v>17</v>
      </c>
      <c r="I18" s="22">
        <f t="shared" si="1"/>
        <v>3.0362564743704233E-3</v>
      </c>
      <c r="J18" s="10">
        <v>5616</v>
      </c>
      <c r="K18" s="18">
        <f t="shared" ref="K18:O18" si="32">J18*(1+$I18)</f>
        <v>5633.0516163600641</v>
      </c>
      <c r="L18" s="18">
        <f t="shared" si="32"/>
        <v>5650.1550058007006</v>
      </c>
      <c r="M18" s="18">
        <f t="shared" si="32"/>
        <v>5667.3103255182596</v>
      </c>
      <c r="N18" s="18">
        <f t="shared" si="32"/>
        <v>5684.5177331863806</v>
      </c>
      <c r="O18" s="18">
        <f t="shared" si="32"/>
        <v>5701.7773869574412</v>
      </c>
      <c r="P18" s="18">
        <f t="shared" si="8"/>
        <v>11157.051616360064</v>
      </c>
      <c r="Q18" s="18">
        <f t="shared" si="9"/>
        <v>11174.155005800701</v>
      </c>
      <c r="R18" s="18">
        <f t="shared" si="10"/>
        <v>11191.31032551826</v>
      </c>
      <c r="S18" s="18">
        <f t="shared" si="11"/>
        <v>11208.517733186382</v>
      </c>
      <c r="T18" s="18">
        <f t="shared" si="12"/>
        <v>11225.777386957441</v>
      </c>
      <c r="U18" s="22">
        <f t="shared" si="13"/>
        <v>0.50488711624315497</v>
      </c>
      <c r="V18" s="22">
        <f t="shared" si="14"/>
        <v>0.50564494611606925</v>
      </c>
      <c r="W18" s="22">
        <f t="shared" si="15"/>
        <v>0.50640275005114843</v>
      </c>
      <c r="X18" s="22">
        <f t="shared" si="16"/>
        <v>0.50716052456745087</v>
      </c>
      <c r="Y18" s="22">
        <f t="shared" si="17"/>
        <v>0.50791826618457581</v>
      </c>
    </row>
    <row r="19" spans="1:25" x14ac:dyDescent="0.4">
      <c r="A19" s="8" t="s">
        <v>77</v>
      </c>
      <c r="B19" s="9">
        <v>32</v>
      </c>
      <c r="C19" s="10">
        <v>10942</v>
      </c>
      <c r="D19" s="10">
        <v>20248</v>
      </c>
      <c r="E19" s="10">
        <v>20943</v>
      </c>
      <c r="F19" s="10">
        <f t="shared" si="5"/>
        <v>20248</v>
      </c>
      <c r="G19" s="10">
        <f t="shared" si="6"/>
        <v>41191</v>
      </c>
      <c r="H19" s="10">
        <f t="shared" si="0"/>
        <v>10001</v>
      </c>
      <c r="I19" s="22">
        <f t="shared" si="1"/>
        <v>0.91400109669164686</v>
      </c>
      <c r="J19" s="10">
        <v>20943</v>
      </c>
      <c r="K19" s="18">
        <f t="shared" ref="K19:O19" si="33">J19*(1+$I19)</f>
        <v>40084.924968013162</v>
      </c>
      <c r="L19" s="18">
        <f t="shared" si="33"/>
        <v>76722.590349579579</v>
      </c>
      <c r="M19" s="18">
        <f t="shared" si="33"/>
        <v>146847.12207011928</v>
      </c>
      <c r="N19" s="18">
        <f t="shared" si="33"/>
        <v>281065.55268822046</v>
      </c>
      <c r="O19" s="18">
        <f t="shared" si="33"/>
        <v>537959.77608749783</v>
      </c>
      <c r="P19" s="18">
        <f t="shared" si="8"/>
        <v>60332.924968013162</v>
      </c>
      <c r="Q19" s="18">
        <f t="shared" si="9"/>
        <v>96970.590349579579</v>
      </c>
      <c r="R19" s="18">
        <f t="shared" si="10"/>
        <v>167095.12207011928</v>
      </c>
      <c r="S19" s="18">
        <f t="shared" si="11"/>
        <v>301313.55268822046</v>
      </c>
      <c r="T19" s="18">
        <f t="shared" si="12"/>
        <v>558207.77608749783</v>
      </c>
      <c r="U19" s="22">
        <f t="shared" si="13"/>
        <v>0.66439551852102441</v>
      </c>
      <c r="V19" s="22">
        <f t="shared" si="14"/>
        <v>0.79119442372160642</v>
      </c>
      <c r="W19" s="22">
        <f t="shared" si="15"/>
        <v>0.87882351232549327</v>
      </c>
      <c r="X19" s="22">
        <f t="shared" si="16"/>
        <v>0.93280089853458636</v>
      </c>
      <c r="Y19" s="22">
        <f t="shared" si="17"/>
        <v>0.96372676829778492</v>
      </c>
    </row>
    <row r="20" spans="1:25" x14ac:dyDescent="0.4">
      <c r="A20" s="11" t="s">
        <v>51</v>
      </c>
      <c r="B20" s="9">
        <v>33</v>
      </c>
      <c r="C20" s="10">
        <v>22126</v>
      </c>
      <c r="D20" s="10">
        <v>13092</v>
      </c>
      <c r="E20" s="10">
        <v>23443</v>
      </c>
      <c r="F20" s="10">
        <f t="shared" si="5"/>
        <v>13092</v>
      </c>
      <c r="G20" s="10">
        <f t="shared" si="6"/>
        <v>36535</v>
      </c>
      <c r="H20" s="10">
        <f t="shared" si="0"/>
        <v>1317</v>
      </c>
      <c r="I20" s="22">
        <f t="shared" si="1"/>
        <v>5.9522733435776916E-2</v>
      </c>
      <c r="J20" s="10">
        <v>23443</v>
      </c>
      <c r="K20" s="18">
        <f t="shared" ref="K20:O20" si="34">J20*(1+$I20)</f>
        <v>24838.391439934916</v>
      </c>
      <c r="L20" s="18">
        <f t="shared" si="34"/>
        <v>26316.840392587645</v>
      </c>
      <c r="M20" s="18">
        <f t="shared" si="34"/>
        <v>27883.290668147525</v>
      </c>
      <c r="N20" s="18">
        <f t="shared" si="34"/>
        <v>29542.980345899956</v>
      </c>
      <c r="O20" s="18">
        <f t="shared" si="34"/>
        <v>31301.459289927352</v>
      </c>
      <c r="P20" s="18">
        <f t="shared" si="8"/>
        <v>37930.391439934916</v>
      </c>
      <c r="Q20" s="18">
        <f t="shared" si="9"/>
        <v>39408.840392587648</v>
      </c>
      <c r="R20" s="18">
        <f t="shared" si="10"/>
        <v>40975.290668147529</v>
      </c>
      <c r="S20" s="18">
        <f t="shared" si="11"/>
        <v>42634.980345899952</v>
      </c>
      <c r="T20" s="18">
        <f t="shared" si="12"/>
        <v>44393.459289927356</v>
      </c>
      <c r="U20" s="22">
        <f t="shared" si="13"/>
        <v>0.65484142127212219</v>
      </c>
      <c r="V20" s="22">
        <f t="shared" si="14"/>
        <v>0.66779027574578265</v>
      </c>
      <c r="W20" s="22">
        <f t="shared" si="15"/>
        <v>0.6804903690365478</v>
      </c>
      <c r="X20" s="22">
        <f t="shared" si="16"/>
        <v>0.69292820370072006</v>
      </c>
      <c r="Y20" s="22">
        <f t="shared" si="17"/>
        <v>0.70509169122194293</v>
      </c>
    </row>
    <row r="21" spans="1:25" x14ac:dyDescent="0.4">
      <c r="A21" s="8" t="s">
        <v>60</v>
      </c>
      <c r="B21" s="9">
        <v>35</v>
      </c>
      <c r="C21" s="10">
        <v>5779</v>
      </c>
      <c r="D21" s="10">
        <v>7343</v>
      </c>
      <c r="E21" s="10">
        <v>8945</v>
      </c>
      <c r="F21" s="10">
        <f t="shared" si="5"/>
        <v>7343</v>
      </c>
      <c r="G21" s="10">
        <f t="shared" si="6"/>
        <v>16288</v>
      </c>
      <c r="H21" s="10">
        <f t="shared" si="0"/>
        <v>3166</v>
      </c>
      <c r="I21" s="22">
        <f t="shared" si="1"/>
        <v>0.54784564803599234</v>
      </c>
      <c r="J21" s="10">
        <v>8945</v>
      </c>
      <c r="K21" s="18">
        <f t="shared" ref="K21:O21" si="35">J21*(1+$I21)</f>
        <v>13845.479321681951</v>
      </c>
      <c r="L21" s="18">
        <f t="shared" si="35"/>
        <v>21430.66491303773</v>
      </c>
      <c r="M21" s="18">
        <f t="shared" si="35"/>
        <v>33171.361420163092</v>
      </c>
      <c r="N21" s="18">
        <f t="shared" si="35"/>
        <v>51344.147413628452</v>
      </c>
      <c r="O21" s="18">
        <f t="shared" si="35"/>
        <v>79472.815126303249</v>
      </c>
      <c r="P21" s="18">
        <f t="shared" si="8"/>
        <v>21188.479321681953</v>
      </c>
      <c r="Q21" s="18">
        <f t="shared" si="9"/>
        <v>28773.66491303773</v>
      </c>
      <c r="R21" s="18">
        <f t="shared" si="10"/>
        <v>40514.361420163092</v>
      </c>
      <c r="S21" s="18">
        <f t="shared" si="11"/>
        <v>58687.147413628452</v>
      </c>
      <c r="T21" s="18">
        <f t="shared" si="12"/>
        <v>86815.815126303249</v>
      </c>
      <c r="U21" s="22">
        <f t="shared" si="13"/>
        <v>0.65344374702312946</v>
      </c>
      <c r="V21" s="22">
        <f t="shared" si="14"/>
        <v>0.7448013653390122</v>
      </c>
      <c r="W21" s="22">
        <f t="shared" si="15"/>
        <v>0.81875562781681777</v>
      </c>
      <c r="X21" s="22">
        <f t="shared" si="16"/>
        <v>0.87487890750173358</v>
      </c>
      <c r="Y21" s="22">
        <f t="shared" si="17"/>
        <v>0.91541863669289869</v>
      </c>
    </row>
    <row r="22" spans="1:25" x14ac:dyDescent="0.4">
      <c r="A22" s="8" t="s">
        <v>111</v>
      </c>
      <c r="B22" s="9">
        <v>36</v>
      </c>
      <c r="C22" s="10">
        <v>20155</v>
      </c>
      <c r="D22" s="10">
        <v>8820</v>
      </c>
      <c r="E22" s="10">
        <v>20009</v>
      </c>
      <c r="F22" s="10">
        <f t="shared" si="5"/>
        <v>8820</v>
      </c>
      <c r="G22" s="10">
        <f t="shared" si="6"/>
        <v>28829</v>
      </c>
      <c r="H22" s="10">
        <f t="shared" si="0"/>
        <v>-146</v>
      </c>
      <c r="I22" s="22">
        <f t="shared" si="1"/>
        <v>-7.2438600843463159E-3</v>
      </c>
      <c r="J22" s="10">
        <v>20009</v>
      </c>
      <c r="K22" s="18">
        <f t="shared" ref="K22:O22" si="36">J22*(1+$I22)</f>
        <v>19864.057603572313</v>
      </c>
      <c r="L22" s="18">
        <f t="shared" si="36"/>
        <v>19720.165149584642</v>
      </c>
      <c r="M22" s="18">
        <f t="shared" si="36"/>
        <v>19577.315032400849</v>
      </c>
      <c r="N22" s="18">
        <f t="shared" si="36"/>
        <v>19435.49970147897</v>
      </c>
      <c r="O22" s="18">
        <f t="shared" si="36"/>
        <v>19294.711660972102</v>
      </c>
      <c r="P22" s="18">
        <f t="shared" si="8"/>
        <v>28684.057603572313</v>
      </c>
      <c r="Q22" s="18">
        <f t="shared" si="9"/>
        <v>28540.165149584642</v>
      </c>
      <c r="R22" s="18">
        <f t="shared" si="10"/>
        <v>28397.315032400849</v>
      </c>
      <c r="S22" s="18">
        <f t="shared" si="11"/>
        <v>28255.49970147897</v>
      </c>
      <c r="T22" s="18">
        <f t="shared" si="12"/>
        <v>28114.711660972102</v>
      </c>
      <c r="U22" s="22">
        <f t="shared" si="13"/>
        <v>0.69251212217264702</v>
      </c>
      <c r="V22" s="22">
        <f t="shared" si="14"/>
        <v>0.69096184434208285</v>
      </c>
      <c r="W22" s="22">
        <f t="shared" si="15"/>
        <v>0.68940725593470609</v>
      </c>
      <c r="X22" s="22">
        <f t="shared" si="16"/>
        <v>0.68784838020265704</v>
      </c>
      <c r="Y22" s="22">
        <f t="shared" si="17"/>
        <v>0.68628524075373576</v>
      </c>
    </row>
    <row r="23" spans="1:25" x14ac:dyDescent="0.4">
      <c r="A23" s="8" t="s">
        <v>63</v>
      </c>
      <c r="B23" s="9">
        <v>39</v>
      </c>
      <c r="C23" s="10">
        <v>14705</v>
      </c>
      <c r="D23" s="10">
        <v>10687</v>
      </c>
      <c r="E23" s="10">
        <v>20073</v>
      </c>
      <c r="F23" s="10">
        <f t="shared" si="5"/>
        <v>10687</v>
      </c>
      <c r="G23" s="10">
        <f t="shared" si="6"/>
        <v>30760</v>
      </c>
      <c r="H23" s="10">
        <f t="shared" si="0"/>
        <v>5368</v>
      </c>
      <c r="I23" s="22">
        <f t="shared" si="1"/>
        <v>0.36504590275416526</v>
      </c>
      <c r="J23" s="10">
        <v>20073</v>
      </c>
      <c r="K23" s="18">
        <f t="shared" ref="K23:O23" si="37">J23*(1+$I23)</f>
        <v>27400.566405984358</v>
      </c>
      <c r="L23" s="18">
        <f t="shared" si="37"/>
        <v>37403.030905632375</v>
      </c>
      <c r="M23" s="18">
        <f t="shared" si="37"/>
        <v>51056.854088320892</v>
      </c>
      <c r="N23" s="18">
        <f t="shared" si="37"/>
        <v>69694.949480779687</v>
      </c>
      <c r="O23" s="18">
        <f t="shared" si="37"/>
        <v>95136.805231396851</v>
      </c>
      <c r="P23" s="18">
        <f t="shared" si="8"/>
        <v>38087.566405984355</v>
      </c>
      <c r="Q23" s="18">
        <f t="shared" si="9"/>
        <v>48090.030905632375</v>
      </c>
      <c r="R23" s="18">
        <f t="shared" si="10"/>
        <v>61743.854088320892</v>
      </c>
      <c r="S23" s="18">
        <f t="shared" si="11"/>
        <v>80381.949480779687</v>
      </c>
      <c r="T23" s="18">
        <f t="shared" si="12"/>
        <v>105823.80523139685</v>
      </c>
      <c r="U23" s="22">
        <f t="shared" si="13"/>
        <v>0.71940974421718773</v>
      </c>
      <c r="V23" s="22">
        <f t="shared" si="14"/>
        <v>0.77777098914801646</v>
      </c>
      <c r="W23" s="22">
        <f t="shared" si="15"/>
        <v>0.82691394701871246</v>
      </c>
      <c r="X23" s="22">
        <f t="shared" si="16"/>
        <v>0.86704726534959953</v>
      </c>
      <c r="Y23" s="22">
        <f t="shared" si="17"/>
        <v>0.89901138050525065</v>
      </c>
    </row>
    <row r="24" spans="1:25" x14ac:dyDescent="0.4">
      <c r="A24" s="8" t="s">
        <v>85</v>
      </c>
      <c r="B24" s="9">
        <v>41</v>
      </c>
      <c r="C24" s="10">
        <v>12820</v>
      </c>
      <c r="D24" s="10">
        <v>13804</v>
      </c>
      <c r="E24" s="10">
        <v>18723</v>
      </c>
      <c r="F24" s="10">
        <f t="shared" si="5"/>
        <v>13804</v>
      </c>
      <c r="G24" s="10">
        <f t="shared" si="6"/>
        <v>32527</v>
      </c>
      <c r="H24" s="10">
        <f t="shared" si="0"/>
        <v>5903</v>
      </c>
      <c r="I24" s="22">
        <f t="shared" si="1"/>
        <v>0.46045241809672388</v>
      </c>
      <c r="J24" s="10">
        <v>18723</v>
      </c>
      <c r="K24" s="18">
        <f t="shared" ref="K24:O24" si="38">J24*(1+$I24)</f>
        <v>27344.050624024963</v>
      </c>
      <c r="L24" s="18">
        <f t="shared" si="38"/>
        <v>39934.68485441649</v>
      </c>
      <c r="M24" s="18">
        <f t="shared" si="38"/>
        <v>58322.707061563182</v>
      </c>
      <c r="N24" s="18">
        <f t="shared" si="38"/>
        <v>85177.538558006825</v>
      </c>
      <c r="O24" s="18">
        <f t="shared" si="38"/>
        <v>124397.74215456801</v>
      </c>
      <c r="P24" s="18">
        <f t="shared" si="8"/>
        <v>41148.050624024967</v>
      </c>
      <c r="Q24" s="18">
        <f t="shared" si="9"/>
        <v>53738.68485441649</v>
      </c>
      <c r="R24" s="18">
        <f t="shared" si="10"/>
        <v>72126.707061563182</v>
      </c>
      <c r="S24" s="18">
        <f t="shared" si="11"/>
        <v>98981.538558006825</v>
      </c>
      <c r="T24" s="18">
        <f t="shared" si="12"/>
        <v>138201.74215456803</v>
      </c>
      <c r="U24" s="22">
        <f t="shared" si="13"/>
        <v>0.66452845783318082</v>
      </c>
      <c r="V24" s="22">
        <f t="shared" si="14"/>
        <v>0.74312731996705117</v>
      </c>
      <c r="W24" s="22">
        <f t="shared" si="15"/>
        <v>0.80861458172188971</v>
      </c>
      <c r="X24" s="22">
        <f t="shared" si="16"/>
        <v>0.8605396501094964</v>
      </c>
      <c r="Y24" s="22">
        <f t="shared" si="17"/>
        <v>0.90011703336878846</v>
      </c>
    </row>
    <row r="25" spans="1:25" x14ac:dyDescent="0.4">
      <c r="A25" s="8" t="s">
        <v>94</v>
      </c>
      <c r="B25" s="9">
        <v>42</v>
      </c>
      <c r="C25" s="10">
        <v>7286</v>
      </c>
      <c r="D25" s="10">
        <v>3033</v>
      </c>
      <c r="E25" s="10">
        <v>8733</v>
      </c>
      <c r="F25" s="10">
        <f t="shared" si="5"/>
        <v>3033</v>
      </c>
      <c r="G25" s="10">
        <f t="shared" si="6"/>
        <v>11766</v>
      </c>
      <c r="H25" s="10">
        <f t="shared" si="0"/>
        <v>1447</v>
      </c>
      <c r="I25" s="22">
        <f t="shared" si="1"/>
        <v>0.19860005489980784</v>
      </c>
      <c r="J25" s="10">
        <v>8733</v>
      </c>
      <c r="K25" s="18">
        <f t="shared" ref="K25:O25" si="39">J25*(1+$I25)</f>
        <v>10467.374279440022</v>
      </c>
      <c r="L25" s="18">
        <f t="shared" si="39"/>
        <v>12546.195385993648</v>
      </c>
      <c r="M25" s="18">
        <f t="shared" si="39"/>
        <v>15037.870478435703</v>
      </c>
      <c r="N25" s="18">
        <f t="shared" si="39"/>
        <v>18024.392381029236</v>
      </c>
      <c r="O25" s="18">
        <f t="shared" si="39"/>
        <v>21604.037697437321</v>
      </c>
      <c r="P25" s="18">
        <f t="shared" si="8"/>
        <v>13500.374279440022</v>
      </c>
      <c r="Q25" s="18">
        <f t="shared" si="9"/>
        <v>15579.195385993648</v>
      </c>
      <c r="R25" s="18">
        <f t="shared" si="10"/>
        <v>18070.870478435703</v>
      </c>
      <c r="S25" s="18">
        <f t="shared" si="11"/>
        <v>21057.392381029236</v>
      </c>
      <c r="T25" s="18">
        <f t="shared" si="12"/>
        <v>24637.037697437321</v>
      </c>
      <c r="U25" s="22">
        <f t="shared" si="13"/>
        <v>0.77533956190984921</v>
      </c>
      <c r="V25" s="22">
        <f t="shared" si="14"/>
        <v>0.80531728854708406</v>
      </c>
      <c r="W25" s="22">
        <f t="shared" si="15"/>
        <v>0.8321608245922999</v>
      </c>
      <c r="X25" s="22">
        <f t="shared" si="16"/>
        <v>0.85596507178484016</v>
      </c>
      <c r="Y25" s="22">
        <f t="shared" si="17"/>
        <v>0.8768926671604077</v>
      </c>
    </row>
    <row r="26" spans="1:25" x14ac:dyDescent="0.4">
      <c r="A26" s="8" t="s">
        <v>86</v>
      </c>
      <c r="B26" s="9">
        <v>44</v>
      </c>
      <c r="C26" s="10">
        <v>6287</v>
      </c>
      <c r="D26" s="10">
        <v>6470</v>
      </c>
      <c r="E26" s="10">
        <v>9227</v>
      </c>
      <c r="F26" s="10">
        <f t="shared" si="5"/>
        <v>6470</v>
      </c>
      <c r="G26" s="10">
        <f t="shared" si="6"/>
        <v>15697</v>
      </c>
      <c r="H26" s="10">
        <f t="shared" si="0"/>
        <v>2940</v>
      </c>
      <c r="I26" s="22">
        <f t="shared" si="1"/>
        <v>0.46763162080483539</v>
      </c>
      <c r="J26" s="10">
        <v>9227</v>
      </c>
      <c r="K26" s="18">
        <f t="shared" ref="K26:O26" si="40">J26*(1+$I26)</f>
        <v>13541.836965166216</v>
      </c>
      <c r="L26" s="18">
        <f t="shared" si="40"/>
        <v>19874.428133861729</v>
      </c>
      <c r="M26" s="18">
        <f t="shared" si="40"/>
        <v>29168.339174668712</v>
      </c>
      <c r="N26" s="18">
        <f t="shared" si="40"/>
        <v>42808.376899104216</v>
      </c>
      <c r="O26" s="18">
        <f t="shared" si="40"/>
        <v>62826.927572456596</v>
      </c>
      <c r="P26" s="18">
        <f t="shared" si="8"/>
        <v>20011.836965166214</v>
      </c>
      <c r="Q26" s="18">
        <f t="shared" si="9"/>
        <v>26344.428133861729</v>
      </c>
      <c r="R26" s="18">
        <f t="shared" si="10"/>
        <v>35638.339174668712</v>
      </c>
      <c r="S26" s="18">
        <f t="shared" si="11"/>
        <v>49278.376899104216</v>
      </c>
      <c r="T26" s="18">
        <f t="shared" si="12"/>
        <v>69296.927572456596</v>
      </c>
      <c r="U26" s="22">
        <f t="shared" si="13"/>
        <v>0.67669134966159961</v>
      </c>
      <c r="V26" s="22">
        <f t="shared" si="14"/>
        <v>0.75440727097492755</v>
      </c>
      <c r="W26" s="22">
        <f t="shared" si="15"/>
        <v>0.81845394174263886</v>
      </c>
      <c r="X26" s="22">
        <f t="shared" si="16"/>
        <v>0.86870509121582673</v>
      </c>
      <c r="Y26" s="22">
        <f t="shared" si="17"/>
        <v>0.90663366722521721</v>
      </c>
    </row>
    <row r="27" spans="1:25" x14ac:dyDescent="0.4">
      <c r="A27" s="8" t="s">
        <v>74</v>
      </c>
      <c r="B27" s="9">
        <v>38</v>
      </c>
      <c r="C27" s="10">
        <v>3745</v>
      </c>
      <c r="D27" s="10">
        <v>4863</v>
      </c>
      <c r="E27" s="10">
        <v>5291</v>
      </c>
      <c r="F27" s="10">
        <f t="shared" si="5"/>
        <v>4863</v>
      </c>
      <c r="G27" s="10">
        <f t="shared" si="6"/>
        <v>10154</v>
      </c>
      <c r="H27" s="10">
        <f t="shared" si="0"/>
        <v>1546</v>
      </c>
      <c r="I27" s="22">
        <f t="shared" si="1"/>
        <v>0.41281708945260348</v>
      </c>
      <c r="J27" s="10">
        <v>5291</v>
      </c>
      <c r="K27" s="18">
        <f t="shared" ref="K27:O27" si="41">J27*(1+$I27)</f>
        <v>7475.215220293725</v>
      </c>
      <c r="L27" s="18">
        <f t="shared" si="41"/>
        <v>10561.111810567183</v>
      </c>
      <c r="M27" s="18">
        <f t="shared" si="41"/>
        <v>14920.919249589044</v>
      </c>
      <c r="N27" s="18">
        <f t="shared" si="41"/>
        <v>21080.529706161717</v>
      </c>
      <c r="O27" s="18">
        <f t="shared" si="41"/>
        <v>29782.932623578545</v>
      </c>
      <c r="P27" s="18">
        <f t="shared" si="8"/>
        <v>12338.215220293725</v>
      </c>
      <c r="Q27" s="18">
        <f t="shared" si="9"/>
        <v>15424.111810567183</v>
      </c>
      <c r="R27" s="18">
        <f t="shared" si="10"/>
        <v>19783.919249589046</v>
      </c>
      <c r="S27" s="18">
        <f t="shared" si="11"/>
        <v>25943.529706161717</v>
      </c>
      <c r="T27" s="18">
        <f t="shared" si="12"/>
        <v>34645.932623578541</v>
      </c>
      <c r="U27" s="22">
        <f t="shared" si="13"/>
        <v>0.60585871512425837</v>
      </c>
      <c r="V27" s="22">
        <f t="shared" si="14"/>
        <v>0.68471442247531433</v>
      </c>
      <c r="W27" s="22">
        <f t="shared" si="15"/>
        <v>0.75419430605990689</v>
      </c>
      <c r="X27" s="22">
        <f t="shared" si="16"/>
        <v>0.81255441895999936</v>
      </c>
      <c r="Y27" s="22">
        <f t="shared" si="17"/>
        <v>0.8596372032227978</v>
      </c>
    </row>
    <row r="28" spans="1:25" x14ac:dyDescent="0.4">
      <c r="A28" s="8" t="s">
        <v>107</v>
      </c>
      <c r="B28" s="9">
        <v>46</v>
      </c>
      <c r="C28" s="10">
        <v>1371</v>
      </c>
      <c r="D28" s="10">
        <v>1338</v>
      </c>
      <c r="E28" s="10">
        <v>1742</v>
      </c>
      <c r="F28" s="10">
        <f t="shared" si="5"/>
        <v>1338</v>
      </c>
      <c r="G28" s="10">
        <f t="shared" si="6"/>
        <v>3080</v>
      </c>
      <c r="H28" s="10">
        <f t="shared" si="0"/>
        <v>371</v>
      </c>
      <c r="I28" s="22">
        <f t="shared" si="1"/>
        <v>0.27060539752005836</v>
      </c>
      <c r="J28" s="10">
        <v>1742</v>
      </c>
      <c r="K28" s="18">
        <f t="shared" ref="K28:O28" si="42">J28*(1+$I28)</f>
        <v>2213.3946024799416</v>
      </c>
      <c r="L28" s="18">
        <f t="shared" si="42"/>
        <v>2812.3511287527776</v>
      </c>
      <c r="M28" s="18">
        <f t="shared" si="42"/>
        <v>3573.3885239149081</v>
      </c>
      <c r="N28" s="18">
        <f t="shared" si="42"/>
        <v>4540.3667459225162</v>
      </c>
      <c r="O28" s="18">
        <f t="shared" si="42"/>
        <v>5769.0144940897326</v>
      </c>
      <c r="P28" s="18">
        <f t="shared" si="8"/>
        <v>3551.3946024799416</v>
      </c>
      <c r="Q28" s="18">
        <f t="shared" si="9"/>
        <v>4150.3511287527781</v>
      </c>
      <c r="R28" s="18">
        <f t="shared" si="10"/>
        <v>4911.3885239149076</v>
      </c>
      <c r="S28" s="18">
        <f t="shared" si="11"/>
        <v>5878.3667459225162</v>
      </c>
      <c r="T28" s="18">
        <f t="shared" si="12"/>
        <v>7107.0144940897326</v>
      </c>
      <c r="U28" s="22">
        <f t="shared" si="13"/>
        <v>0.62324659752941181</v>
      </c>
      <c r="V28" s="22">
        <f t="shared" si="14"/>
        <v>0.67761763800402042</v>
      </c>
      <c r="W28" s="22">
        <f t="shared" si="15"/>
        <v>0.72757194966659466</v>
      </c>
      <c r="X28" s="22">
        <f t="shared" si="16"/>
        <v>0.77238575648106789</v>
      </c>
      <c r="Y28" s="22">
        <f t="shared" si="17"/>
        <v>0.81173529319340842</v>
      </c>
    </row>
    <row r="29" spans="1:25" x14ac:dyDescent="0.4">
      <c r="A29" s="8" t="s">
        <v>82</v>
      </c>
      <c r="B29" s="9">
        <v>47</v>
      </c>
      <c r="C29" s="10">
        <v>9907</v>
      </c>
      <c r="D29" s="10">
        <v>5948</v>
      </c>
      <c r="E29" s="10">
        <v>8821</v>
      </c>
      <c r="F29" s="10">
        <f t="shared" si="5"/>
        <v>5948</v>
      </c>
      <c r="G29" s="10">
        <f t="shared" si="6"/>
        <v>14769</v>
      </c>
      <c r="H29" s="10">
        <f t="shared" si="0"/>
        <v>-1086</v>
      </c>
      <c r="I29" s="22">
        <f t="shared" si="1"/>
        <v>-0.10961946098718078</v>
      </c>
      <c r="J29" s="10">
        <v>8821</v>
      </c>
      <c r="K29" s="18">
        <f t="shared" ref="K29:O29" si="43">J29*(1+$I29)</f>
        <v>7854.0467346320784</v>
      </c>
      <c r="L29" s="18">
        <f t="shared" si="43"/>
        <v>6993.0903650135824</v>
      </c>
      <c r="M29" s="18">
        <f t="shared" si="43"/>
        <v>6226.5115685661458</v>
      </c>
      <c r="N29" s="18">
        <f t="shared" si="43"/>
        <v>5543.9647265894791</v>
      </c>
      <c r="O29" s="18">
        <f t="shared" si="43"/>
        <v>4936.2383015287969</v>
      </c>
      <c r="P29" s="18">
        <f t="shared" si="8"/>
        <v>13802.046734632078</v>
      </c>
      <c r="Q29" s="18">
        <f t="shared" si="9"/>
        <v>12941.090365013582</v>
      </c>
      <c r="R29" s="18">
        <f t="shared" si="10"/>
        <v>12174.511568566146</v>
      </c>
      <c r="S29" s="18">
        <f t="shared" si="11"/>
        <v>11491.964726589478</v>
      </c>
      <c r="T29" s="18">
        <f t="shared" si="12"/>
        <v>10884.238301528796</v>
      </c>
      <c r="U29" s="22">
        <f t="shared" si="13"/>
        <v>0.56904942329493158</v>
      </c>
      <c r="V29" s="22">
        <f t="shared" si="14"/>
        <v>0.54037876004015084</v>
      </c>
      <c r="W29" s="22">
        <f t="shared" si="15"/>
        <v>0.51143830563540826</v>
      </c>
      <c r="X29" s="22">
        <f t="shared" si="16"/>
        <v>0.48242096616970614</v>
      </c>
      <c r="Y29" s="22">
        <f t="shared" si="17"/>
        <v>0.45352170402548564</v>
      </c>
    </row>
    <row r="30" spans="1:25" x14ac:dyDescent="0.4">
      <c r="A30" s="8" t="s">
        <v>57</v>
      </c>
      <c r="B30" s="9">
        <v>48</v>
      </c>
      <c r="C30" s="10">
        <v>9924</v>
      </c>
      <c r="D30" s="10">
        <v>11473</v>
      </c>
      <c r="E30" s="10">
        <v>13226</v>
      </c>
      <c r="F30" s="10">
        <f t="shared" si="5"/>
        <v>11473</v>
      </c>
      <c r="G30" s="10">
        <f t="shared" si="6"/>
        <v>24699</v>
      </c>
      <c r="H30" s="10">
        <f t="shared" si="0"/>
        <v>3302</v>
      </c>
      <c r="I30" s="22">
        <f t="shared" si="1"/>
        <v>0.33272873841193068</v>
      </c>
      <c r="J30" s="10">
        <v>13226</v>
      </c>
      <c r="K30" s="18">
        <f t="shared" ref="K30:O30" si="44">J30*(1+$I30)</f>
        <v>17626.670294236195</v>
      </c>
      <c r="L30" s="18">
        <f t="shared" si="44"/>
        <v>23491.570063640458</v>
      </c>
      <c r="M30" s="18">
        <f t="shared" si="44"/>
        <v>31307.890534231025</v>
      </c>
      <c r="N30" s="18">
        <f t="shared" si="44"/>
        <v>41724.925454024538</v>
      </c>
      <c r="O30" s="18">
        <f t="shared" si="44"/>
        <v>55608.007260673978</v>
      </c>
      <c r="P30" s="18">
        <f t="shared" si="8"/>
        <v>29099.670294236195</v>
      </c>
      <c r="Q30" s="18">
        <f t="shared" si="9"/>
        <v>34964.570063640458</v>
      </c>
      <c r="R30" s="18">
        <f t="shared" si="10"/>
        <v>42780.890534231025</v>
      </c>
      <c r="S30" s="18">
        <f t="shared" si="11"/>
        <v>53197.925454024538</v>
      </c>
      <c r="T30" s="18">
        <f t="shared" si="12"/>
        <v>67081.00726067397</v>
      </c>
      <c r="U30" s="22">
        <f t="shared" si="13"/>
        <v>0.60573436454802476</v>
      </c>
      <c r="V30" s="22">
        <f t="shared" si="14"/>
        <v>0.67186783709573661</v>
      </c>
      <c r="W30" s="22">
        <f t="shared" si="15"/>
        <v>0.73181951435022352</v>
      </c>
      <c r="X30" s="22">
        <f t="shared" si="16"/>
        <v>0.78433369530705932</v>
      </c>
      <c r="Y30" s="22">
        <f t="shared" si="17"/>
        <v>0.82896798261516258</v>
      </c>
    </row>
    <row r="31" spans="1:25" x14ac:dyDescent="0.4">
      <c r="A31" s="8" t="s">
        <v>78</v>
      </c>
      <c r="B31" s="9">
        <v>49</v>
      </c>
      <c r="C31" s="10">
        <v>8153</v>
      </c>
      <c r="D31" s="10">
        <v>6002</v>
      </c>
      <c r="E31" s="10">
        <v>10502</v>
      </c>
      <c r="F31" s="10">
        <f t="shared" si="5"/>
        <v>6002</v>
      </c>
      <c r="G31" s="10">
        <f t="shared" si="6"/>
        <v>16504</v>
      </c>
      <c r="H31" s="10">
        <f t="shared" si="0"/>
        <v>2349</v>
      </c>
      <c r="I31" s="22">
        <f t="shared" si="1"/>
        <v>0.28811480436649084</v>
      </c>
      <c r="J31" s="10">
        <v>10502</v>
      </c>
      <c r="K31" s="18">
        <f t="shared" ref="K31:O31" si="45">J31*(1+$I31)</f>
        <v>13527.781675456888</v>
      </c>
      <c r="L31" s="18">
        <f t="shared" si="45"/>
        <v>17425.335846393751</v>
      </c>
      <c r="M31" s="18">
        <f t="shared" si="45"/>
        <v>22445.833074797887</v>
      </c>
      <c r="N31" s="18">
        <f t="shared" si="45"/>
        <v>28912.809879986191</v>
      </c>
      <c r="O31" s="18">
        <f t="shared" si="45"/>
        <v>37243.018442243956</v>
      </c>
      <c r="P31" s="18">
        <f t="shared" si="8"/>
        <v>19529.781675456888</v>
      </c>
      <c r="Q31" s="18">
        <f t="shared" si="9"/>
        <v>23427.335846393751</v>
      </c>
      <c r="R31" s="18">
        <f t="shared" si="10"/>
        <v>28447.833074797887</v>
      </c>
      <c r="S31" s="18">
        <f t="shared" si="11"/>
        <v>34914.809879986191</v>
      </c>
      <c r="T31" s="18">
        <f t="shared" si="12"/>
        <v>43245.018442243956</v>
      </c>
      <c r="U31" s="22">
        <f t="shared" si="13"/>
        <v>0.6926744958166775</v>
      </c>
      <c r="V31" s="22">
        <f t="shared" si="14"/>
        <v>0.74380356181542051</v>
      </c>
      <c r="W31" s="22">
        <f t="shared" si="15"/>
        <v>0.78901732219044796</v>
      </c>
      <c r="X31" s="22">
        <f t="shared" si="16"/>
        <v>0.82809587047356492</v>
      </c>
      <c r="Y31" s="22">
        <f t="shared" si="17"/>
        <v>0.86120944755715634</v>
      </c>
    </row>
    <row r="32" spans="1:25" x14ac:dyDescent="0.4">
      <c r="A32" s="8" t="s">
        <v>89</v>
      </c>
      <c r="B32" s="9">
        <v>50</v>
      </c>
      <c r="C32" s="10">
        <v>7056</v>
      </c>
      <c r="D32" s="10">
        <v>6293</v>
      </c>
      <c r="E32" s="10">
        <v>7010</v>
      </c>
      <c r="F32" s="10">
        <f t="shared" si="5"/>
        <v>6293</v>
      </c>
      <c r="G32" s="10">
        <f t="shared" si="6"/>
        <v>13303</v>
      </c>
      <c r="H32" s="10">
        <f t="shared" si="0"/>
        <v>-46</v>
      </c>
      <c r="I32" s="22">
        <f t="shared" si="1"/>
        <v>-6.5192743764172336E-3</v>
      </c>
      <c r="J32" s="10">
        <v>7010</v>
      </c>
      <c r="K32" s="18">
        <f t="shared" ref="K32:O32" si="46">J32*(1+$I32)</f>
        <v>6964.2998866213156</v>
      </c>
      <c r="L32" s="18">
        <f t="shared" si="46"/>
        <v>6918.8977048207798</v>
      </c>
      <c r="M32" s="18">
        <f t="shared" si="46"/>
        <v>6873.7915123006896</v>
      </c>
      <c r="N32" s="18">
        <f t="shared" si="46"/>
        <v>6828.9793794257139</v>
      </c>
      <c r="O32" s="18">
        <f t="shared" si="46"/>
        <v>6784.4593891403429</v>
      </c>
      <c r="P32" s="18">
        <f t="shared" si="8"/>
        <v>13257.299886621317</v>
      </c>
      <c r="Q32" s="18">
        <f t="shared" si="9"/>
        <v>13211.89770482078</v>
      </c>
      <c r="R32" s="18">
        <f t="shared" si="10"/>
        <v>13166.79151230069</v>
      </c>
      <c r="S32" s="18">
        <f t="shared" si="11"/>
        <v>13121.979379425713</v>
      </c>
      <c r="T32" s="18">
        <f t="shared" si="12"/>
        <v>13077.459389140342</v>
      </c>
      <c r="U32" s="22">
        <f t="shared" si="13"/>
        <v>0.52531812255747345</v>
      </c>
      <c r="V32" s="22">
        <f t="shared" si="14"/>
        <v>0.52368689641732546</v>
      </c>
      <c r="W32" s="22">
        <f t="shared" si="15"/>
        <v>0.52205516475893543</v>
      </c>
      <c r="X32" s="22">
        <f t="shared" si="16"/>
        <v>0.52042296226536111</v>
      </c>
      <c r="Y32" s="22">
        <f t="shared" si="17"/>
        <v>0.51879032365982558</v>
      </c>
    </row>
    <row r="33" spans="1:25" x14ac:dyDescent="0.4">
      <c r="A33" s="8" t="s">
        <v>103</v>
      </c>
      <c r="B33" s="9">
        <v>51</v>
      </c>
      <c r="C33" s="10">
        <v>8543</v>
      </c>
      <c r="D33" s="10">
        <v>8274</v>
      </c>
      <c r="E33" s="10">
        <v>10603</v>
      </c>
      <c r="F33" s="10">
        <f t="shared" si="5"/>
        <v>8274</v>
      </c>
      <c r="G33" s="10">
        <f t="shared" si="6"/>
        <v>18877</v>
      </c>
      <c r="H33" s="10">
        <f t="shared" si="0"/>
        <v>2060</v>
      </c>
      <c r="I33" s="22">
        <f t="shared" si="1"/>
        <v>0.24113309141987593</v>
      </c>
      <c r="J33" s="10">
        <v>10603</v>
      </c>
      <c r="K33" s="18">
        <f t="shared" ref="K33:O33" si="47">J33*(1+$I33)</f>
        <v>13159.734168324945</v>
      </c>
      <c r="L33" s="18">
        <f t="shared" si="47"/>
        <v>16332.981550596909</v>
      </c>
      <c r="M33" s="18">
        <f t="shared" si="47"/>
        <v>20271.403883996139</v>
      </c>
      <c r="N33" s="18">
        <f t="shared" si="47"/>
        <v>25159.510169965008</v>
      </c>
      <c r="O33" s="18">
        <f t="shared" si="47"/>
        <v>31226.300635858479</v>
      </c>
      <c r="P33" s="18">
        <f t="shared" si="8"/>
        <v>21433.734168324947</v>
      </c>
      <c r="Q33" s="18">
        <f t="shared" si="9"/>
        <v>24606.981550596909</v>
      </c>
      <c r="R33" s="18">
        <f t="shared" si="10"/>
        <v>28545.403883996139</v>
      </c>
      <c r="S33" s="18">
        <f t="shared" si="11"/>
        <v>33433.510169965011</v>
      </c>
      <c r="T33" s="18">
        <f t="shared" si="12"/>
        <v>39500.300635858483</v>
      </c>
      <c r="U33" s="22">
        <f t="shared" si="13"/>
        <v>0.61397300465602367</v>
      </c>
      <c r="V33" s="22">
        <f t="shared" si="14"/>
        <v>0.66375396417528942</v>
      </c>
      <c r="W33" s="22">
        <f t="shared" si="15"/>
        <v>0.71014598239267568</v>
      </c>
      <c r="X33" s="22">
        <f t="shared" si="16"/>
        <v>0.75252374166105507</v>
      </c>
      <c r="Y33" s="22">
        <f t="shared" si="17"/>
        <v>0.79053323982833579</v>
      </c>
    </row>
    <row r="34" spans="1:25" x14ac:dyDescent="0.4">
      <c r="A34" s="8" t="s">
        <v>79</v>
      </c>
      <c r="B34" s="9">
        <v>52</v>
      </c>
      <c r="C34" s="10">
        <v>5190</v>
      </c>
      <c r="D34" s="10">
        <v>4656</v>
      </c>
      <c r="E34" s="10">
        <v>6669</v>
      </c>
      <c r="F34" s="10">
        <f t="shared" si="5"/>
        <v>4656</v>
      </c>
      <c r="G34" s="10">
        <f t="shared" si="6"/>
        <v>11325</v>
      </c>
      <c r="H34" s="10">
        <f t="shared" ref="H34:H66" si="48">E34-C34</f>
        <v>1479</v>
      </c>
      <c r="I34" s="22">
        <f t="shared" ref="I34:I65" si="49">H34/C34</f>
        <v>0.28497109826589595</v>
      </c>
      <c r="J34" s="10">
        <v>6669</v>
      </c>
      <c r="K34" s="18">
        <f t="shared" ref="K34:O34" si="50">J34*(1+$I34)</f>
        <v>8569.47225433526</v>
      </c>
      <c r="L34" s="18">
        <f t="shared" si="50"/>
        <v>11011.524174212302</v>
      </c>
      <c r="M34" s="18">
        <f t="shared" si="50"/>
        <v>14149.490311719044</v>
      </c>
      <c r="N34" s="18">
        <f t="shared" si="50"/>
        <v>18181.686105752276</v>
      </c>
      <c r="O34" s="18">
        <f t="shared" si="50"/>
        <v>23362.941163634285</v>
      </c>
      <c r="P34" s="18">
        <f t="shared" si="8"/>
        <v>13225.47225433526</v>
      </c>
      <c r="Q34" s="18">
        <f t="shared" si="9"/>
        <v>15667.524174212302</v>
      </c>
      <c r="R34" s="18">
        <f t="shared" si="10"/>
        <v>18805.490311719044</v>
      </c>
      <c r="S34" s="18">
        <f t="shared" si="11"/>
        <v>22837.686105752276</v>
      </c>
      <c r="T34" s="18">
        <f t="shared" si="12"/>
        <v>28018.941163634285</v>
      </c>
      <c r="U34" s="22">
        <f t="shared" si="13"/>
        <v>0.64795207986060532</v>
      </c>
      <c r="V34" s="22">
        <f t="shared" si="14"/>
        <v>0.70282477638276342</v>
      </c>
      <c r="W34" s="22">
        <f t="shared" si="15"/>
        <v>0.752412730387651</v>
      </c>
      <c r="X34" s="22">
        <f t="shared" si="16"/>
        <v>0.79612645613746036</v>
      </c>
      <c r="Y34" s="22">
        <f t="shared" si="17"/>
        <v>0.83382669699014145</v>
      </c>
    </row>
    <row r="35" spans="1:25" x14ac:dyDescent="0.4">
      <c r="A35" s="8" t="s">
        <v>61</v>
      </c>
      <c r="B35" s="9">
        <v>54</v>
      </c>
      <c r="C35" s="10">
        <v>6825</v>
      </c>
      <c r="D35" s="10">
        <v>6715</v>
      </c>
      <c r="E35" s="10">
        <v>10610</v>
      </c>
      <c r="F35" s="10">
        <f t="shared" si="5"/>
        <v>6715</v>
      </c>
      <c r="G35" s="10">
        <f t="shared" si="6"/>
        <v>17325</v>
      </c>
      <c r="H35" s="10">
        <f t="shared" si="48"/>
        <v>3785</v>
      </c>
      <c r="I35" s="22">
        <f t="shared" si="49"/>
        <v>0.55457875457875461</v>
      </c>
      <c r="J35" s="10">
        <v>10610</v>
      </c>
      <c r="K35" s="18">
        <f t="shared" ref="K35:O35" si="51">J35*(1+$I35)</f>
        <v>16494.080586080585</v>
      </c>
      <c r="L35" s="18">
        <f t="shared" si="51"/>
        <v>25641.34725543077</v>
      </c>
      <c r="M35" s="18">
        <f t="shared" si="51"/>
        <v>39861.493682068933</v>
      </c>
      <c r="N35" s="18">
        <f t="shared" si="51"/>
        <v>61967.831203919617</v>
      </c>
      <c r="O35" s="18">
        <f t="shared" si="51"/>
        <v>96333.873856935839</v>
      </c>
      <c r="P35" s="18">
        <f t="shared" si="8"/>
        <v>23209.080586080585</v>
      </c>
      <c r="Q35" s="18">
        <f t="shared" si="9"/>
        <v>32356.34725543077</v>
      </c>
      <c r="R35" s="18">
        <f t="shared" si="10"/>
        <v>46576.493682068933</v>
      </c>
      <c r="S35" s="18">
        <f t="shared" si="11"/>
        <v>68682.831203919617</v>
      </c>
      <c r="T35" s="18">
        <f t="shared" si="12"/>
        <v>103048.87385693584</v>
      </c>
      <c r="U35" s="22">
        <f t="shared" si="13"/>
        <v>0.71067358850797158</v>
      </c>
      <c r="V35" s="22">
        <f t="shared" si="14"/>
        <v>0.79246730333959625</v>
      </c>
      <c r="W35" s="22">
        <f t="shared" si="15"/>
        <v>0.85582856352741843</v>
      </c>
      <c r="X35" s="22">
        <f t="shared" si="16"/>
        <v>0.90223175308450609</v>
      </c>
      <c r="Y35" s="22">
        <f t="shared" si="17"/>
        <v>0.93483674543282713</v>
      </c>
    </row>
    <row r="36" spans="1:25" x14ac:dyDescent="0.4">
      <c r="A36" s="8" t="s">
        <v>87</v>
      </c>
      <c r="B36" s="9">
        <v>55</v>
      </c>
      <c r="C36" s="10">
        <v>3133</v>
      </c>
      <c r="D36" s="10">
        <v>3186</v>
      </c>
      <c r="E36" s="10">
        <v>3527</v>
      </c>
      <c r="F36" s="10">
        <f t="shared" si="5"/>
        <v>3186</v>
      </c>
      <c r="G36" s="10">
        <f t="shared" si="6"/>
        <v>6713</v>
      </c>
      <c r="H36" s="10">
        <f t="shared" si="48"/>
        <v>394</v>
      </c>
      <c r="I36" s="22">
        <f t="shared" si="49"/>
        <v>0.12575805936801787</v>
      </c>
      <c r="J36" s="10">
        <v>3527</v>
      </c>
      <c r="K36" s="18">
        <f t="shared" ref="K36:O36" si="52">J36*(1+$I36)</f>
        <v>3970.5486753909991</v>
      </c>
      <c r="L36" s="18">
        <f t="shared" si="52"/>
        <v>4469.8771714344248</v>
      </c>
      <c r="M36" s="18">
        <f t="shared" si="52"/>
        <v>5032.000250127423</v>
      </c>
      <c r="N36" s="18">
        <f t="shared" si="52"/>
        <v>5664.8148363228283</v>
      </c>
      <c r="O36" s="18">
        <f t="shared" si="52"/>
        <v>6377.210956817943</v>
      </c>
      <c r="P36" s="18">
        <f t="shared" si="8"/>
        <v>7156.5486753909991</v>
      </c>
      <c r="Q36" s="18">
        <f t="shared" si="9"/>
        <v>7655.8771714344248</v>
      </c>
      <c r="R36" s="18">
        <f t="shared" si="10"/>
        <v>8218.000250127423</v>
      </c>
      <c r="S36" s="18">
        <f t="shared" si="11"/>
        <v>8850.8148363228283</v>
      </c>
      <c r="T36" s="18">
        <f t="shared" si="12"/>
        <v>9563.210956817944</v>
      </c>
      <c r="U36" s="22">
        <f t="shared" si="13"/>
        <v>0.55481334026894846</v>
      </c>
      <c r="V36" s="22">
        <f t="shared" si="14"/>
        <v>0.58384912288201418</v>
      </c>
      <c r="W36" s="22">
        <f t="shared" si="15"/>
        <v>0.6123144435350194</v>
      </c>
      <c r="X36" s="22">
        <f t="shared" si="16"/>
        <v>0.64003314283279478</v>
      </c>
      <c r="Y36" s="22">
        <f t="shared" si="17"/>
        <v>0.66684829871617635</v>
      </c>
    </row>
    <row r="37" spans="1:25" x14ac:dyDescent="0.4">
      <c r="A37" s="8" t="s">
        <v>113</v>
      </c>
      <c r="B37" s="9">
        <v>56</v>
      </c>
      <c r="C37" s="10">
        <v>4280</v>
      </c>
      <c r="D37" s="10">
        <v>11046</v>
      </c>
      <c r="E37" s="10">
        <v>5804</v>
      </c>
      <c r="F37" s="10">
        <f t="shared" si="5"/>
        <v>11046</v>
      </c>
      <c r="G37" s="10">
        <f t="shared" si="6"/>
        <v>16850</v>
      </c>
      <c r="H37" s="10">
        <f t="shared" si="48"/>
        <v>1524</v>
      </c>
      <c r="I37" s="22">
        <f t="shared" si="49"/>
        <v>0.35607476635514018</v>
      </c>
      <c r="J37" s="10">
        <v>5804</v>
      </c>
      <c r="K37" s="18">
        <f t="shared" ref="K37:O37" si="53">J37*(1+$I37)</f>
        <v>7870.6579439252337</v>
      </c>
      <c r="L37" s="18">
        <f t="shared" si="53"/>
        <v>10673.200632369641</v>
      </c>
      <c r="M37" s="18">
        <f t="shared" si="53"/>
        <v>14473.658053802195</v>
      </c>
      <c r="N37" s="18">
        <f t="shared" si="53"/>
        <v>19627.362463614005</v>
      </c>
      <c r="O37" s="18">
        <f t="shared" si="53"/>
        <v>26616.170967013011</v>
      </c>
      <c r="P37" s="18">
        <f t="shared" si="8"/>
        <v>18916.657943925235</v>
      </c>
      <c r="Q37" s="18">
        <f t="shared" si="9"/>
        <v>21719.200632369641</v>
      </c>
      <c r="R37" s="18">
        <f t="shared" si="10"/>
        <v>25519.658053802195</v>
      </c>
      <c r="S37" s="18">
        <f t="shared" si="11"/>
        <v>30673.362463614005</v>
      </c>
      <c r="T37" s="18">
        <f t="shared" si="12"/>
        <v>37662.170967013008</v>
      </c>
      <c r="U37" s="22">
        <f t="shared" si="13"/>
        <v>0.41607021532324967</v>
      </c>
      <c r="V37" s="22">
        <f t="shared" si="14"/>
        <v>0.49141774658421933</v>
      </c>
      <c r="W37" s="22">
        <f t="shared" si="15"/>
        <v>0.56715720968078387</v>
      </c>
      <c r="X37" s="22">
        <f t="shared" si="16"/>
        <v>0.63988297621093171</v>
      </c>
      <c r="Y37" s="22">
        <f t="shared" si="17"/>
        <v>0.70670835704944346</v>
      </c>
    </row>
    <row r="38" spans="1:25" x14ac:dyDescent="0.4">
      <c r="A38" s="8" t="s">
        <v>90</v>
      </c>
      <c r="B38" s="9">
        <v>57</v>
      </c>
      <c r="C38" s="10">
        <v>2430</v>
      </c>
      <c r="D38" s="10">
        <v>2856</v>
      </c>
      <c r="E38" s="10">
        <v>4002</v>
      </c>
      <c r="F38" s="10">
        <f t="shared" si="5"/>
        <v>2856</v>
      </c>
      <c r="G38" s="10">
        <f t="shared" si="6"/>
        <v>6858</v>
      </c>
      <c r="H38" s="10">
        <f t="shared" si="48"/>
        <v>1572</v>
      </c>
      <c r="I38" s="22">
        <f t="shared" si="49"/>
        <v>0.64691358024691359</v>
      </c>
      <c r="J38" s="10">
        <v>4002</v>
      </c>
      <c r="K38" s="18">
        <f t="shared" ref="K38:O38" si="54">J38*(1+$I38)</f>
        <v>6590.9481481481489</v>
      </c>
      <c r="L38" s="18">
        <f t="shared" si="54"/>
        <v>10854.722011888434</v>
      </c>
      <c r="M38" s="18">
        <f t="shared" si="54"/>
        <v>17876.789091184164</v>
      </c>
      <c r="N38" s="18">
        <f t="shared" si="54"/>
        <v>29441.526725481082</v>
      </c>
      <c r="O38" s="18">
        <f t="shared" si="54"/>
        <v>48487.650187397245</v>
      </c>
      <c r="P38" s="18">
        <f t="shared" si="8"/>
        <v>9446.9481481481489</v>
      </c>
      <c r="Q38" s="18">
        <f t="shared" si="9"/>
        <v>13710.722011888434</v>
      </c>
      <c r="R38" s="18">
        <f t="shared" si="10"/>
        <v>20732.789091184164</v>
      </c>
      <c r="S38" s="18">
        <f t="shared" si="11"/>
        <v>32297.526725481082</v>
      </c>
      <c r="T38" s="18">
        <f t="shared" si="12"/>
        <v>51343.650187397245</v>
      </c>
      <c r="U38" s="22">
        <f t="shared" si="13"/>
        <v>0.69768014440093529</v>
      </c>
      <c r="V38" s="22">
        <f t="shared" si="14"/>
        <v>0.79169587148484299</v>
      </c>
      <c r="W38" s="22">
        <f t="shared" si="15"/>
        <v>0.86224718789936439</v>
      </c>
      <c r="X38" s="22">
        <f t="shared" si="16"/>
        <v>0.91157217627606257</v>
      </c>
      <c r="Y38" s="22">
        <f t="shared" si="17"/>
        <v>0.94437481578391891</v>
      </c>
    </row>
    <row r="39" spans="1:25" x14ac:dyDescent="0.4">
      <c r="A39" s="8" t="s">
        <v>110</v>
      </c>
      <c r="B39" s="9">
        <v>58</v>
      </c>
      <c r="C39" s="10">
        <v>7488</v>
      </c>
      <c r="D39" s="10">
        <v>8414</v>
      </c>
      <c r="E39" s="10">
        <v>7255</v>
      </c>
      <c r="F39" s="10">
        <f t="shared" si="5"/>
        <v>8414</v>
      </c>
      <c r="G39" s="10">
        <f t="shared" si="6"/>
        <v>15669</v>
      </c>
      <c r="H39" s="10">
        <f t="shared" si="48"/>
        <v>-233</v>
      </c>
      <c r="I39" s="22">
        <f t="shared" si="49"/>
        <v>-3.1116452991452992E-2</v>
      </c>
      <c r="J39" s="10">
        <v>7255</v>
      </c>
      <c r="K39" s="18">
        <f t="shared" ref="K39:O39" si="55">J39*(1+$I39)</f>
        <v>7029.2501335470088</v>
      </c>
      <c r="L39" s="18">
        <f t="shared" si="55"/>
        <v>6810.5248022013293</v>
      </c>
      <c r="M39" s="18">
        <f t="shared" si="55"/>
        <v>6598.605427346507</v>
      </c>
      <c r="N39" s="18">
        <f t="shared" si="55"/>
        <v>6393.2802317573332</v>
      </c>
      <c r="O39" s="18">
        <f t="shared" si="55"/>
        <v>6194.3440279646711</v>
      </c>
      <c r="P39" s="18">
        <f t="shared" si="8"/>
        <v>15443.250133547008</v>
      </c>
      <c r="Q39" s="18">
        <f t="shared" si="9"/>
        <v>15224.524802201329</v>
      </c>
      <c r="R39" s="18">
        <f t="shared" si="10"/>
        <v>15012.605427346507</v>
      </c>
      <c r="S39" s="18">
        <f t="shared" si="11"/>
        <v>14807.280231757333</v>
      </c>
      <c r="T39" s="18">
        <f t="shared" si="12"/>
        <v>14608.344027964671</v>
      </c>
      <c r="U39" s="22">
        <f t="shared" si="13"/>
        <v>0.45516650140099296</v>
      </c>
      <c r="V39" s="22">
        <f t="shared" si="14"/>
        <v>0.44733907236412324</v>
      </c>
      <c r="W39" s="22">
        <f t="shared" si="15"/>
        <v>0.43953765782231824</v>
      </c>
      <c r="X39" s="22">
        <f t="shared" si="16"/>
        <v>0.43176600507942009</v>
      </c>
      <c r="Y39" s="22">
        <f t="shared" si="17"/>
        <v>0.42402780329562839</v>
      </c>
    </row>
    <row r="40" spans="1:25" x14ac:dyDescent="0.4">
      <c r="A40" s="8" t="s">
        <v>52</v>
      </c>
      <c r="B40" s="9">
        <v>59</v>
      </c>
      <c r="C40" s="10">
        <v>6884</v>
      </c>
      <c r="D40" s="10">
        <v>5977</v>
      </c>
      <c r="E40" s="10">
        <v>6067</v>
      </c>
      <c r="F40" s="10">
        <f t="shared" si="5"/>
        <v>5977</v>
      </c>
      <c r="G40" s="10">
        <f t="shared" si="6"/>
        <v>12044</v>
      </c>
      <c r="H40" s="10">
        <f t="shared" si="48"/>
        <v>-817</v>
      </c>
      <c r="I40" s="22">
        <f t="shared" si="49"/>
        <v>-0.11868099941894247</v>
      </c>
      <c r="J40" s="10">
        <v>6067</v>
      </c>
      <c r="K40" s="18">
        <f t="shared" ref="K40:O40" si="56">J40*(1+$I40)</f>
        <v>5346.9623765252754</v>
      </c>
      <c r="L40" s="18">
        <f t="shared" si="56"/>
        <v>4712.3795378237719</v>
      </c>
      <c r="M40" s="18">
        <f t="shared" si="56"/>
        <v>4153.1096246334719</v>
      </c>
      <c r="N40" s="18">
        <f t="shared" si="56"/>
        <v>3660.2144236855424</v>
      </c>
      <c r="O40" s="18">
        <f t="shared" si="56"/>
        <v>3225.8165177949136</v>
      </c>
      <c r="P40" s="18">
        <f t="shared" si="8"/>
        <v>11323.962376525276</v>
      </c>
      <c r="Q40" s="18">
        <f t="shared" si="9"/>
        <v>10689.379537823772</v>
      </c>
      <c r="R40" s="18">
        <f t="shared" si="10"/>
        <v>10130.109624633471</v>
      </c>
      <c r="S40" s="18">
        <f t="shared" si="11"/>
        <v>9637.214423685542</v>
      </c>
      <c r="T40" s="18">
        <f t="shared" si="12"/>
        <v>9202.816517794914</v>
      </c>
      <c r="U40" s="22">
        <f t="shared" si="13"/>
        <v>0.47218122056018125</v>
      </c>
      <c r="V40" s="22">
        <f t="shared" si="14"/>
        <v>0.44084687246339044</v>
      </c>
      <c r="W40" s="22">
        <f t="shared" si="15"/>
        <v>0.4099767700967738</v>
      </c>
      <c r="X40" s="22">
        <f t="shared" si="16"/>
        <v>0.37980004000842532</v>
      </c>
      <c r="Y40" s="22">
        <f t="shared" si="17"/>
        <v>0.35052491936108393</v>
      </c>
    </row>
    <row r="41" spans="1:25" x14ac:dyDescent="0.4">
      <c r="A41" s="11" t="s">
        <v>64</v>
      </c>
      <c r="B41" s="9">
        <v>61</v>
      </c>
      <c r="C41" s="10">
        <v>25822</v>
      </c>
      <c r="D41" s="10">
        <v>15618</v>
      </c>
      <c r="E41" s="10">
        <v>26583</v>
      </c>
      <c r="F41" s="10">
        <f t="shared" si="5"/>
        <v>15618</v>
      </c>
      <c r="G41" s="10">
        <f t="shared" si="6"/>
        <v>42201</v>
      </c>
      <c r="H41" s="10">
        <f t="shared" si="48"/>
        <v>761</v>
      </c>
      <c r="I41" s="22">
        <f t="shared" si="49"/>
        <v>2.9470993726279916E-2</v>
      </c>
      <c r="J41" s="10">
        <v>26583</v>
      </c>
      <c r="K41" s="18">
        <f t="shared" ref="K41:O41" si="57">J41*(1+$I41)</f>
        <v>27366.427426225695</v>
      </c>
      <c r="L41" s="18">
        <f t="shared" si="57"/>
        <v>28172.943237214684</v>
      </c>
      <c r="M41" s="18">
        <f t="shared" si="57"/>
        <v>29003.227870609477</v>
      </c>
      <c r="N41" s="18">
        <f t="shared" si="57"/>
        <v>29857.981817226071</v>
      </c>
      <c r="O41" s="18">
        <f t="shared" si="57"/>
        <v>30737.926212040918</v>
      </c>
      <c r="P41" s="18">
        <f t="shared" si="8"/>
        <v>42984.427426225695</v>
      </c>
      <c r="Q41" s="18">
        <f t="shared" si="9"/>
        <v>43790.943237214684</v>
      </c>
      <c r="R41" s="18">
        <f t="shared" si="10"/>
        <v>44621.22787060948</v>
      </c>
      <c r="S41" s="18">
        <f t="shared" si="11"/>
        <v>45475.981817226071</v>
      </c>
      <c r="T41" s="18">
        <f t="shared" si="12"/>
        <v>46355.926212040918</v>
      </c>
      <c r="U41" s="22">
        <f t="shared" si="13"/>
        <v>0.63665911272622577</v>
      </c>
      <c r="V41" s="22">
        <f t="shared" si="14"/>
        <v>0.64335091127410526</v>
      </c>
      <c r="W41" s="22">
        <f t="shared" si="15"/>
        <v>0.64998722031387524</v>
      </c>
      <c r="X41" s="22">
        <f t="shared" si="16"/>
        <v>0.65656596348439955</v>
      </c>
      <c r="Y41" s="22">
        <f t="shared" si="17"/>
        <v>0.66308514841100863</v>
      </c>
    </row>
    <row r="42" spans="1:25" x14ac:dyDescent="0.4">
      <c r="A42" s="8" t="s">
        <v>70</v>
      </c>
      <c r="B42" s="9">
        <v>64</v>
      </c>
      <c r="C42" s="10">
        <v>14726</v>
      </c>
      <c r="D42" s="10">
        <v>14629</v>
      </c>
      <c r="E42" s="10">
        <v>15581</v>
      </c>
      <c r="F42" s="10">
        <f t="shared" si="5"/>
        <v>14629</v>
      </c>
      <c r="G42" s="10">
        <f t="shared" si="6"/>
        <v>30210</v>
      </c>
      <c r="H42" s="10">
        <f t="shared" si="48"/>
        <v>855</v>
      </c>
      <c r="I42" s="22">
        <f t="shared" si="49"/>
        <v>5.8060573135950019E-2</v>
      </c>
      <c r="J42" s="10">
        <v>15581</v>
      </c>
      <c r="K42" s="18">
        <f t="shared" ref="K42:O42" si="58">J42*(1+$I42)</f>
        <v>16485.641790031237</v>
      </c>
      <c r="L42" s="18">
        <f t="shared" si="58"/>
        <v>17442.807600874421</v>
      </c>
      <c r="M42" s="18">
        <f t="shared" si="58"/>
        <v>18455.547007281297</v>
      </c>
      <c r="N42" s="18">
        <f t="shared" si="58"/>
        <v>19527.086644061517</v>
      </c>
      <c r="O42" s="18">
        <f t="shared" si="58"/>
        <v>20660.840486291083</v>
      </c>
      <c r="P42" s="18">
        <f t="shared" si="8"/>
        <v>31114.641790031237</v>
      </c>
      <c r="Q42" s="18">
        <f t="shared" si="9"/>
        <v>32071.807600874421</v>
      </c>
      <c r="R42" s="18">
        <f t="shared" si="10"/>
        <v>33084.547007281297</v>
      </c>
      <c r="S42" s="18">
        <f t="shared" si="11"/>
        <v>34156.086644061521</v>
      </c>
      <c r="T42" s="18">
        <f t="shared" si="12"/>
        <v>35289.840486291083</v>
      </c>
      <c r="U42" s="22">
        <f t="shared" si="13"/>
        <v>0.52983549999643709</v>
      </c>
      <c r="V42" s="22">
        <f t="shared" si="14"/>
        <v>0.543867306075971</v>
      </c>
      <c r="W42" s="22">
        <f t="shared" si="15"/>
        <v>0.55782982318662466</v>
      </c>
      <c r="X42" s="22">
        <f t="shared" si="16"/>
        <v>0.57170151977748762</v>
      </c>
      <c r="Y42" s="22">
        <f t="shared" si="17"/>
        <v>0.5854614303036344</v>
      </c>
    </row>
    <row r="43" spans="1:25" x14ac:dyDescent="0.4">
      <c r="A43" s="8" t="s">
        <v>88</v>
      </c>
      <c r="B43" s="9">
        <v>65</v>
      </c>
      <c r="C43" s="10">
        <v>2721</v>
      </c>
      <c r="D43" s="10">
        <v>2904</v>
      </c>
      <c r="E43" s="10">
        <v>3880</v>
      </c>
      <c r="F43" s="10">
        <f t="shared" si="5"/>
        <v>2904</v>
      </c>
      <c r="G43" s="10">
        <f t="shared" si="6"/>
        <v>6784</v>
      </c>
      <c r="H43" s="10">
        <f t="shared" si="48"/>
        <v>1159</v>
      </c>
      <c r="I43" s="22">
        <f t="shared" si="49"/>
        <v>0.42594634325615582</v>
      </c>
      <c r="J43" s="10">
        <v>3880</v>
      </c>
      <c r="K43" s="18">
        <f t="shared" ref="K43:O43" si="59">J43*(1+$I43)</f>
        <v>5532.6718118338849</v>
      </c>
      <c r="L43" s="18">
        <f t="shared" si="59"/>
        <v>7889.2931385209386</v>
      </c>
      <c r="M43" s="18">
        <f t="shared" si="59"/>
        <v>11249.708701749814</v>
      </c>
      <c r="N43" s="18">
        <f t="shared" si="59"/>
        <v>16041.480985957105</v>
      </c>
      <c r="O43" s="18">
        <f t="shared" si="59"/>
        <v>22874.291152338687</v>
      </c>
      <c r="P43" s="18">
        <f t="shared" si="8"/>
        <v>8436.6718118338849</v>
      </c>
      <c r="Q43" s="18">
        <f t="shared" si="9"/>
        <v>10793.293138520938</v>
      </c>
      <c r="R43" s="18">
        <f t="shared" si="10"/>
        <v>14153.708701749814</v>
      </c>
      <c r="S43" s="18">
        <f t="shared" si="11"/>
        <v>18945.480985957103</v>
      </c>
      <c r="T43" s="18">
        <f t="shared" si="12"/>
        <v>25778.291152338687</v>
      </c>
      <c r="U43" s="22">
        <f t="shared" si="13"/>
        <v>0.6557884359177466</v>
      </c>
      <c r="V43" s="22">
        <f t="shared" si="14"/>
        <v>0.73094402581954243</v>
      </c>
      <c r="W43" s="22">
        <f t="shared" si="15"/>
        <v>0.79482409443392177</v>
      </c>
      <c r="X43" s="22">
        <f t="shared" si="16"/>
        <v>0.84671806421000761</v>
      </c>
      <c r="Y43" s="22">
        <f t="shared" si="17"/>
        <v>0.8873470711134962</v>
      </c>
    </row>
    <row r="44" spans="1:25" x14ac:dyDescent="0.4">
      <c r="A44" s="8" t="s">
        <v>55</v>
      </c>
      <c r="B44" s="9">
        <v>67</v>
      </c>
      <c r="C44" s="10">
        <v>16390</v>
      </c>
      <c r="D44" s="10">
        <v>13841</v>
      </c>
      <c r="E44" s="10">
        <v>24319</v>
      </c>
      <c r="F44" s="10">
        <f t="shared" si="5"/>
        <v>13841</v>
      </c>
      <c r="G44" s="10">
        <f t="shared" si="6"/>
        <v>38160</v>
      </c>
      <c r="H44" s="10">
        <f t="shared" si="48"/>
        <v>7929</v>
      </c>
      <c r="I44" s="22">
        <f t="shared" si="49"/>
        <v>0.48377059182428311</v>
      </c>
      <c r="J44" s="10">
        <v>24319</v>
      </c>
      <c r="K44" s="18">
        <f t="shared" ref="K44:O44" si="60">J44*(1+$I44)</f>
        <v>36083.817022574745</v>
      </c>
      <c r="L44" s="18">
        <f t="shared" si="60"/>
        <v>53540.106538864871</v>
      </c>
      <c r="M44" s="18">
        <f t="shared" si="60"/>
        <v>79441.235565506708</v>
      </c>
      <c r="N44" s="18">
        <f t="shared" si="60"/>
        <v>117872.56911028418</v>
      </c>
      <c r="O44" s="18">
        <f t="shared" si="60"/>
        <v>174895.85162861508</v>
      </c>
      <c r="P44" s="18">
        <f t="shared" si="8"/>
        <v>49924.817022574745</v>
      </c>
      <c r="Q44" s="18">
        <f t="shared" si="9"/>
        <v>67381.106538864871</v>
      </c>
      <c r="R44" s="18">
        <f t="shared" si="10"/>
        <v>93282.235565506708</v>
      </c>
      <c r="S44" s="18">
        <f t="shared" si="11"/>
        <v>131713.56911028418</v>
      </c>
      <c r="T44" s="18">
        <f t="shared" si="12"/>
        <v>188736.85162861508</v>
      </c>
      <c r="U44" s="22">
        <f t="shared" si="13"/>
        <v>0.72276313013342741</v>
      </c>
      <c r="V44" s="22">
        <f t="shared" si="14"/>
        <v>0.7945863356812547</v>
      </c>
      <c r="W44" s="22">
        <f t="shared" si="15"/>
        <v>0.85162233820736133</v>
      </c>
      <c r="X44" s="22">
        <f t="shared" si="16"/>
        <v>0.89491591418033101</v>
      </c>
      <c r="Y44" s="22">
        <f t="shared" si="17"/>
        <v>0.92666509014765452</v>
      </c>
    </row>
    <row r="45" spans="1:25" x14ac:dyDescent="0.4">
      <c r="A45" s="11" t="s">
        <v>53</v>
      </c>
      <c r="B45" s="9">
        <v>68</v>
      </c>
      <c r="C45" s="10">
        <v>8738</v>
      </c>
      <c r="D45" s="10">
        <v>8803</v>
      </c>
      <c r="E45" s="10">
        <v>387</v>
      </c>
      <c r="F45" s="10">
        <f t="shared" si="5"/>
        <v>8803</v>
      </c>
      <c r="G45" s="10">
        <f t="shared" si="6"/>
        <v>9190</v>
      </c>
      <c r="H45" s="10">
        <f t="shared" si="48"/>
        <v>-8351</v>
      </c>
      <c r="I45" s="22">
        <f t="shared" si="49"/>
        <v>-0.95571068894483868</v>
      </c>
      <c r="J45" s="10">
        <v>387</v>
      </c>
      <c r="K45" s="18">
        <f t="shared" ref="K45:O45" si="61">J45*(1+$I45)</f>
        <v>17.139963378347431</v>
      </c>
      <c r="L45" s="18">
        <f t="shared" si="61"/>
        <v>0.75911716953770303</v>
      </c>
      <c r="M45" s="18">
        <f t="shared" si="61"/>
        <v>3.3620776448968957E-2</v>
      </c>
      <c r="N45" s="18">
        <f t="shared" si="61"/>
        <v>1.4890410260644282E-3</v>
      </c>
      <c r="O45" s="18">
        <f t="shared" si="61"/>
        <v>6.594860117726403E-5</v>
      </c>
      <c r="P45" s="18">
        <f t="shared" si="8"/>
        <v>8820.1399633783476</v>
      </c>
      <c r="Q45" s="18">
        <f t="shared" si="9"/>
        <v>8803.7591171695385</v>
      </c>
      <c r="R45" s="18">
        <f t="shared" si="10"/>
        <v>8803.0336207764485</v>
      </c>
      <c r="S45" s="18">
        <f t="shared" si="11"/>
        <v>8803.0014890410257</v>
      </c>
      <c r="T45" s="18">
        <f t="shared" si="12"/>
        <v>8803.0000659486013</v>
      </c>
      <c r="U45" s="22">
        <f t="shared" si="13"/>
        <v>1.9432756679047495E-3</v>
      </c>
      <c r="V45" s="22">
        <f t="shared" si="14"/>
        <v>8.622648114681309E-5</v>
      </c>
      <c r="W45" s="22">
        <f t="shared" si="15"/>
        <v>3.8192261778506678E-6</v>
      </c>
      <c r="X45" s="22">
        <f t="shared" si="16"/>
        <v>1.6915151359660171E-7</v>
      </c>
      <c r="Y45" s="22">
        <f t="shared" si="17"/>
        <v>7.491605212223463E-9</v>
      </c>
    </row>
    <row r="46" spans="1:25" x14ac:dyDescent="0.4">
      <c r="A46" s="8" t="s">
        <v>114</v>
      </c>
      <c r="B46" s="9">
        <v>69</v>
      </c>
      <c r="C46" s="10">
        <v>6220</v>
      </c>
      <c r="D46" s="10">
        <v>7501</v>
      </c>
      <c r="E46" s="10">
        <v>8530</v>
      </c>
      <c r="F46" s="10">
        <f t="shared" si="5"/>
        <v>7501</v>
      </c>
      <c r="G46" s="10">
        <f t="shared" si="6"/>
        <v>16031</v>
      </c>
      <c r="H46" s="10">
        <f t="shared" si="48"/>
        <v>2310</v>
      </c>
      <c r="I46" s="22">
        <f t="shared" si="49"/>
        <v>0.37138263665594856</v>
      </c>
      <c r="J46" s="10">
        <v>8530</v>
      </c>
      <c r="K46" s="18">
        <f t="shared" ref="K46:O46" si="62">J46*(1+$I46)</f>
        <v>11697.893890675241</v>
      </c>
      <c r="L46" s="18">
        <f t="shared" si="62"/>
        <v>16042.288567115724</v>
      </c>
      <c r="M46" s="18">
        <f t="shared" si="62"/>
        <v>22000.115993166739</v>
      </c>
      <c r="N46" s="18">
        <f t="shared" si="62"/>
        <v>30170.577077445705</v>
      </c>
      <c r="O46" s="18">
        <f t="shared" si="62"/>
        <v>41375.40554189901</v>
      </c>
      <c r="P46" s="18">
        <f t="shared" si="8"/>
        <v>19198.893890675241</v>
      </c>
      <c r="Q46" s="18">
        <f t="shared" si="9"/>
        <v>23543.288567115724</v>
      </c>
      <c r="R46" s="18">
        <f t="shared" si="10"/>
        <v>29501.115993166739</v>
      </c>
      <c r="S46" s="18">
        <f t="shared" si="11"/>
        <v>37671.577077445705</v>
      </c>
      <c r="T46" s="18">
        <f t="shared" si="12"/>
        <v>48876.40554189901</v>
      </c>
      <c r="U46" s="22">
        <f t="shared" si="13"/>
        <v>0.60930040851763967</v>
      </c>
      <c r="V46" s="22">
        <f t="shared" si="14"/>
        <v>0.6813954015550282</v>
      </c>
      <c r="W46" s="22">
        <f t="shared" si="15"/>
        <v>0.74573843234481585</v>
      </c>
      <c r="X46" s="22">
        <f t="shared" si="16"/>
        <v>0.8008843647671201</v>
      </c>
      <c r="Y46" s="22">
        <f t="shared" si="17"/>
        <v>0.8465312676569513</v>
      </c>
    </row>
    <row r="47" spans="1:25" x14ac:dyDescent="0.4">
      <c r="A47" s="8" t="s">
        <v>56</v>
      </c>
      <c r="B47" s="9">
        <v>72</v>
      </c>
      <c r="C47" s="10">
        <v>8756</v>
      </c>
      <c r="D47" s="10">
        <v>8723</v>
      </c>
      <c r="E47" s="10">
        <v>8454</v>
      </c>
      <c r="F47" s="10">
        <f t="shared" si="5"/>
        <v>8723</v>
      </c>
      <c r="G47" s="10">
        <f t="shared" si="6"/>
        <v>17177</v>
      </c>
      <c r="H47" s="10">
        <f t="shared" si="48"/>
        <v>-302</v>
      </c>
      <c r="I47" s="22">
        <f t="shared" si="49"/>
        <v>-3.4490634993147556E-2</v>
      </c>
      <c r="J47" s="10">
        <v>8454</v>
      </c>
      <c r="K47" s="18">
        <f t="shared" ref="K47:O47" si="63">J47*(1+$I47)</f>
        <v>8162.4161717679308</v>
      </c>
      <c r="L47" s="18">
        <f t="shared" si="63"/>
        <v>7880.8892549253187</v>
      </c>
      <c r="M47" s="18">
        <f t="shared" si="63"/>
        <v>7609.0723802122711</v>
      </c>
      <c r="N47" s="18">
        <f t="shared" si="63"/>
        <v>7346.6306421099298</v>
      </c>
      <c r="O47" s="18">
        <f t="shared" si="63"/>
        <v>7093.2406862034431</v>
      </c>
      <c r="P47" s="18">
        <f t="shared" si="8"/>
        <v>16885.416171767931</v>
      </c>
      <c r="Q47" s="18">
        <f t="shared" si="9"/>
        <v>16603.889254925318</v>
      </c>
      <c r="R47" s="18">
        <f t="shared" si="10"/>
        <v>16332.07238021227</v>
      </c>
      <c r="S47" s="18">
        <f t="shared" si="11"/>
        <v>16069.630642109929</v>
      </c>
      <c r="T47" s="18">
        <f t="shared" si="12"/>
        <v>15816.240686203444</v>
      </c>
      <c r="U47" s="22">
        <f t="shared" si="13"/>
        <v>0.48340035500074457</v>
      </c>
      <c r="V47" s="22">
        <f t="shared" si="14"/>
        <v>0.47464115990701156</v>
      </c>
      <c r="W47" s="22">
        <f t="shared" si="15"/>
        <v>0.46589754215339663</v>
      </c>
      <c r="X47" s="22">
        <f t="shared" si="16"/>
        <v>0.45717482907530743</v>
      </c>
      <c r="Y47" s="22">
        <f t="shared" si="17"/>
        <v>0.44847829689332552</v>
      </c>
    </row>
    <row r="48" spans="1:25" x14ac:dyDescent="0.4">
      <c r="A48" s="8" t="s">
        <v>76</v>
      </c>
      <c r="B48" s="9">
        <v>73</v>
      </c>
      <c r="C48" s="10">
        <v>6612</v>
      </c>
      <c r="D48" s="10">
        <v>6320</v>
      </c>
      <c r="E48" s="10">
        <v>6265</v>
      </c>
      <c r="F48" s="10">
        <f t="shared" si="5"/>
        <v>6320</v>
      </c>
      <c r="G48" s="10">
        <f t="shared" si="6"/>
        <v>12585</v>
      </c>
      <c r="H48" s="10">
        <f t="shared" si="48"/>
        <v>-347</v>
      </c>
      <c r="I48" s="22">
        <f t="shared" si="49"/>
        <v>-5.2480338777979432E-2</v>
      </c>
      <c r="J48" s="10">
        <v>6265</v>
      </c>
      <c r="K48" s="18">
        <f t="shared" ref="K48:O48" si="64">J48*(1+$I48)</f>
        <v>5936.2106775559587</v>
      </c>
      <c r="L48" s="18">
        <f t="shared" si="64"/>
        <v>5624.6763301403635</v>
      </c>
      <c r="M48" s="18">
        <f t="shared" si="64"/>
        <v>5329.4914108181156</v>
      </c>
      <c r="N48" s="18">
        <f t="shared" si="64"/>
        <v>5049.7978960640494</v>
      </c>
      <c r="O48" s="18">
        <f t="shared" si="64"/>
        <v>4784.7827917182804</v>
      </c>
      <c r="P48" s="18">
        <f t="shared" si="8"/>
        <v>12256.210677555959</v>
      </c>
      <c r="Q48" s="18">
        <f t="shared" si="9"/>
        <v>11944.676330140363</v>
      </c>
      <c r="R48" s="18">
        <f t="shared" si="10"/>
        <v>11649.491410818115</v>
      </c>
      <c r="S48" s="18">
        <f t="shared" si="11"/>
        <v>11369.79789606405</v>
      </c>
      <c r="T48" s="18">
        <f t="shared" si="12"/>
        <v>11104.78279171828</v>
      </c>
      <c r="U48" s="22">
        <f t="shared" si="13"/>
        <v>0.4843430676682618</v>
      </c>
      <c r="V48" s="22">
        <f t="shared" si="14"/>
        <v>0.47089399282820649</v>
      </c>
      <c r="W48" s="22">
        <f t="shared" si="15"/>
        <v>0.45748704581806621</v>
      </c>
      <c r="X48" s="22">
        <f t="shared" si="16"/>
        <v>0.44414139479226517</v>
      </c>
      <c r="Y48" s="22">
        <f t="shared" si="17"/>
        <v>0.43087585605786666</v>
      </c>
    </row>
    <row r="49" spans="1:25" x14ac:dyDescent="0.4">
      <c r="A49" s="8" t="s">
        <v>102</v>
      </c>
      <c r="B49" s="9">
        <v>75</v>
      </c>
      <c r="C49" s="10">
        <v>11605</v>
      </c>
      <c r="D49" s="10">
        <v>8743</v>
      </c>
      <c r="E49" s="10">
        <v>11483</v>
      </c>
      <c r="F49" s="10">
        <f t="shared" si="5"/>
        <v>8743</v>
      </c>
      <c r="G49" s="10">
        <f t="shared" si="6"/>
        <v>20226</v>
      </c>
      <c r="H49" s="10">
        <f t="shared" si="48"/>
        <v>-122</v>
      </c>
      <c r="I49" s="22">
        <f t="shared" si="49"/>
        <v>-1.051271003877639E-2</v>
      </c>
      <c r="J49" s="10">
        <v>11483</v>
      </c>
      <c r="K49" s="18">
        <f t="shared" ref="K49:O49" si="65">J49*(1+$I49)</f>
        <v>11362.28255062473</v>
      </c>
      <c r="L49" s="18">
        <f t="shared" si="65"/>
        <v>11242.834168791363</v>
      </c>
      <c r="M49" s="18">
        <f t="shared" si="65"/>
        <v>11124.641513160812</v>
      </c>
      <c r="N49" s="18">
        <f t="shared" si="65"/>
        <v>11007.691382647618</v>
      </c>
      <c r="O49" s="18">
        <f t="shared" si="65"/>
        <v>10891.970714945506</v>
      </c>
      <c r="P49" s="18">
        <f t="shared" si="8"/>
        <v>20105.282550624732</v>
      </c>
      <c r="Q49" s="18">
        <f t="shared" si="9"/>
        <v>19985.834168791363</v>
      </c>
      <c r="R49" s="18">
        <f t="shared" si="10"/>
        <v>19867.641513160812</v>
      </c>
      <c r="S49" s="18">
        <f t="shared" si="11"/>
        <v>19750.691382647616</v>
      </c>
      <c r="T49" s="18">
        <f t="shared" si="12"/>
        <v>19634.970714945506</v>
      </c>
      <c r="U49" s="22">
        <f t="shared" si="13"/>
        <v>0.56513916290480926</v>
      </c>
      <c r="V49" s="22">
        <f t="shared" si="14"/>
        <v>0.56254015088084108</v>
      </c>
      <c r="W49" s="22">
        <f t="shared" si="15"/>
        <v>0.55993770099946572</v>
      </c>
      <c r="X49" s="22">
        <f t="shared" si="16"/>
        <v>0.55733195205098773</v>
      </c>
      <c r="Y49" s="22">
        <f t="shared" si="17"/>
        <v>0.55472304354673108</v>
      </c>
    </row>
    <row r="50" spans="1:25" x14ac:dyDescent="0.4">
      <c r="A50" s="8" t="s">
        <v>71</v>
      </c>
      <c r="B50" s="9">
        <v>76</v>
      </c>
      <c r="C50" s="10">
        <v>8346</v>
      </c>
      <c r="D50" s="10">
        <v>12432</v>
      </c>
      <c r="E50" s="10">
        <v>12527</v>
      </c>
      <c r="F50" s="10">
        <f t="shared" si="5"/>
        <v>12432</v>
      </c>
      <c r="G50" s="10">
        <f t="shared" si="6"/>
        <v>24959</v>
      </c>
      <c r="H50" s="10">
        <f t="shared" si="48"/>
        <v>4181</v>
      </c>
      <c r="I50" s="22">
        <f t="shared" si="49"/>
        <v>0.50095854301461773</v>
      </c>
      <c r="J50" s="10">
        <v>12527</v>
      </c>
      <c r="K50" s="18">
        <f t="shared" ref="K50:O50" si="66">J50*(1+$I50)</f>
        <v>18802.507668344115</v>
      </c>
      <c r="L50" s="18">
        <f t="shared" si="66"/>
        <v>28221.784514898958</v>
      </c>
      <c r="M50" s="18">
        <f t="shared" si="66"/>
        <v>42359.728566755242</v>
      </c>
      <c r="N50" s="18">
        <f t="shared" si="66"/>
        <v>63580.196472051633</v>
      </c>
      <c r="O50" s="18">
        <f t="shared" si="66"/>
        <v>95431.239061273751</v>
      </c>
      <c r="P50" s="18">
        <f t="shared" si="8"/>
        <v>31234.507668344115</v>
      </c>
      <c r="Q50" s="18">
        <f t="shared" si="9"/>
        <v>40653.784514898958</v>
      </c>
      <c r="R50" s="18">
        <f t="shared" si="10"/>
        <v>54791.728566755242</v>
      </c>
      <c r="S50" s="18">
        <f t="shared" si="11"/>
        <v>76012.196472051641</v>
      </c>
      <c r="T50" s="18">
        <f t="shared" si="12"/>
        <v>107863.23906127375</v>
      </c>
      <c r="U50" s="22">
        <f t="shared" si="13"/>
        <v>0.60197867909409319</v>
      </c>
      <c r="V50" s="22">
        <f t="shared" si="14"/>
        <v>0.69419821184313424</v>
      </c>
      <c r="W50" s="22">
        <f t="shared" si="15"/>
        <v>0.77310443884146618</v>
      </c>
      <c r="X50" s="22">
        <f t="shared" si="16"/>
        <v>0.83644729955184183</v>
      </c>
      <c r="Y50" s="22">
        <f t="shared" si="17"/>
        <v>0.88474293829672812</v>
      </c>
    </row>
    <row r="51" spans="1:25" x14ac:dyDescent="0.4">
      <c r="A51" s="8" t="s">
        <v>115</v>
      </c>
      <c r="B51" s="9">
        <v>77</v>
      </c>
      <c r="C51" s="10">
        <v>3895</v>
      </c>
      <c r="D51" s="10">
        <v>3310</v>
      </c>
      <c r="E51" s="10">
        <v>4934</v>
      </c>
      <c r="F51" s="10">
        <f t="shared" si="5"/>
        <v>3310</v>
      </c>
      <c r="G51" s="10">
        <f t="shared" si="6"/>
        <v>8244</v>
      </c>
      <c r="H51" s="10">
        <f t="shared" si="48"/>
        <v>1039</v>
      </c>
      <c r="I51" s="22">
        <f t="shared" si="49"/>
        <v>0.26675224646983314</v>
      </c>
      <c r="J51" s="10">
        <v>4934</v>
      </c>
      <c r="K51" s="18">
        <f t="shared" ref="K51:O51" si="67">J51*(1+$I51)</f>
        <v>6250.1555840821566</v>
      </c>
      <c r="L51" s="18">
        <f t="shared" si="67"/>
        <v>7917.3986269220431</v>
      </c>
      <c r="M51" s="18">
        <f t="shared" si="67"/>
        <v>10029.382496850671</v>
      </c>
      <c r="N51" s="18">
        <f t="shared" si="67"/>
        <v>12704.74280859081</v>
      </c>
      <c r="O51" s="18">
        <f t="shared" si="67"/>
        <v>16093.761493603866</v>
      </c>
      <c r="P51" s="18">
        <f t="shared" si="8"/>
        <v>9560.1555840821566</v>
      </c>
      <c r="Q51" s="18">
        <f t="shared" si="9"/>
        <v>11227.398626922044</v>
      </c>
      <c r="R51" s="18">
        <f t="shared" si="10"/>
        <v>13339.382496850671</v>
      </c>
      <c r="S51" s="18">
        <f t="shared" si="11"/>
        <v>16014.74280859081</v>
      </c>
      <c r="T51" s="18">
        <f t="shared" si="12"/>
        <v>19403.761493603866</v>
      </c>
      <c r="U51" s="22">
        <f t="shared" si="13"/>
        <v>0.65377132507014701</v>
      </c>
      <c r="V51" s="22">
        <f t="shared" si="14"/>
        <v>0.70518549220627191</v>
      </c>
      <c r="W51" s="22">
        <f t="shared" si="15"/>
        <v>0.75186257678858326</v>
      </c>
      <c r="X51" s="22">
        <f t="shared" si="16"/>
        <v>0.7933154444275925</v>
      </c>
      <c r="Y51" s="22">
        <f t="shared" si="17"/>
        <v>0.82941451836072677</v>
      </c>
    </row>
    <row r="52" spans="1:25" x14ac:dyDescent="0.4">
      <c r="A52" s="8" t="s">
        <v>96</v>
      </c>
      <c r="B52" s="9">
        <v>78</v>
      </c>
      <c r="C52" s="10">
        <v>8384</v>
      </c>
      <c r="D52" s="10">
        <v>8597</v>
      </c>
      <c r="E52" s="10">
        <v>11769</v>
      </c>
      <c r="F52" s="10">
        <f t="shared" si="5"/>
        <v>8597</v>
      </c>
      <c r="G52" s="10">
        <f t="shared" si="6"/>
        <v>20366</v>
      </c>
      <c r="H52" s="10">
        <f t="shared" si="48"/>
        <v>3385</v>
      </c>
      <c r="I52" s="22">
        <f t="shared" si="49"/>
        <v>0.4037452290076336</v>
      </c>
      <c r="J52" s="10">
        <v>11769</v>
      </c>
      <c r="K52" s="18">
        <f t="shared" ref="K52:O52" si="68">J52*(1+$I52)</f>
        <v>16520.67760019084</v>
      </c>
      <c r="L52" s="18">
        <f t="shared" si="68"/>
        <v>23190.822361241171</v>
      </c>
      <c r="M52" s="18">
        <f t="shared" si="68"/>
        <v>32554.006246355835</v>
      </c>
      <c r="N52" s="18">
        <f t="shared" si="68"/>
        <v>45697.530953406706</v>
      </c>
      <c r="O52" s="18">
        <f t="shared" si="68"/>
        <v>64147.691053273316</v>
      </c>
      <c r="P52" s="18">
        <f t="shared" si="8"/>
        <v>25117.67760019084</v>
      </c>
      <c r="Q52" s="18">
        <f t="shared" si="9"/>
        <v>31787.822361241171</v>
      </c>
      <c r="R52" s="18">
        <f t="shared" si="10"/>
        <v>41151.006246355835</v>
      </c>
      <c r="S52" s="18">
        <f t="shared" si="11"/>
        <v>54294.530953406706</v>
      </c>
      <c r="T52" s="18">
        <f t="shared" si="12"/>
        <v>72744.691053273316</v>
      </c>
      <c r="U52" s="22">
        <f t="shared" si="13"/>
        <v>0.65773109533284713</v>
      </c>
      <c r="V52" s="22">
        <f t="shared" si="14"/>
        <v>0.72955052087863981</v>
      </c>
      <c r="W52" s="22">
        <f t="shared" si="15"/>
        <v>0.79108651806633978</v>
      </c>
      <c r="X52" s="22">
        <f t="shared" si="16"/>
        <v>0.8416599269017061</v>
      </c>
      <c r="Y52" s="22">
        <f t="shared" si="17"/>
        <v>0.88181955445100269</v>
      </c>
    </row>
    <row r="53" spans="1:25" x14ac:dyDescent="0.4">
      <c r="A53" s="8" t="s">
        <v>95</v>
      </c>
      <c r="B53" s="9">
        <v>79</v>
      </c>
      <c r="C53" s="10">
        <v>8104</v>
      </c>
      <c r="D53" s="10">
        <v>3727</v>
      </c>
      <c r="E53" s="10">
        <v>8156</v>
      </c>
      <c r="F53" s="10">
        <f t="shared" si="5"/>
        <v>3727</v>
      </c>
      <c r="G53" s="10">
        <f t="shared" si="6"/>
        <v>11883</v>
      </c>
      <c r="H53" s="10">
        <f t="shared" si="48"/>
        <v>52</v>
      </c>
      <c r="I53" s="22">
        <f t="shared" si="49"/>
        <v>6.4165844027640672E-3</v>
      </c>
      <c r="J53" s="10">
        <v>8156</v>
      </c>
      <c r="K53" s="18">
        <f t="shared" ref="K53:O53" si="69">J53*(1+$I53)</f>
        <v>8208.3336623889445</v>
      </c>
      <c r="L53" s="18">
        <f t="shared" si="69"/>
        <v>8261.0031281397132</v>
      </c>
      <c r="M53" s="18">
        <f t="shared" si="69"/>
        <v>8314.0105519629196</v>
      </c>
      <c r="N53" s="18">
        <f t="shared" si="69"/>
        <v>8367.358102395061</v>
      </c>
      <c r="O53" s="18">
        <f t="shared" si="69"/>
        <v>8421.0479618872323</v>
      </c>
      <c r="P53" s="18">
        <f t="shared" si="8"/>
        <v>11935.333662388945</v>
      </c>
      <c r="Q53" s="18">
        <f t="shared" si="9"/>
        <v>11988.003128139713</v>
      </c>
      <c r="R53" s="18">
        <f t="shared" si="10"/>
        <v>12041.01055196292</v>
      </c>
      <c r="S53" s="18">
        <f t="shared" si="11"/>
        <v>12094.358102395061</v>
      </c>
      <c r="T53" s="18">
        <f t="shared" si="12"/>
        <v>12148.047961887232</v>
      </c>
      <c r="U53" s="22">
        <f t="shared" si="13"/>
        <v>0.6877339079556144</v>
      </c>
      <c r="V53" s="22">
        <f t="shared" si="14"/>
        <v>0.68910585356359078</v>
      </c>
      <c r="W53" s="22">
        <f t="shared" si="15"/>
        <v>0.69047448435360548</v>
      </c>
      <c r="X53" s="22">
        <f t="shared" si="16"/>
        <v>0.69183978443122685</v>
      </c>
      <c r="Y53" s="22">
        <f t="shared" si="17"/>
        <v>0.69320173811521568</v>
      </c>
    </row>
    <row r="54" spans="1:25" x14ac:dyDescent="0.4">
      <c r="A54" s="8" t="s">
        <v>59</v>
      </c>
      <c r="B54" s="9">
        <v>82</v>
      </c>
      <c r="C54" s="10">
        <v>4946</v>
      </c>
      <c r="D54" s="10">
        <v>3436</v>
      </c>
      <c r="E54" s="10">
        <v>5019</v>
      </c>
      <c r="F54" s="10">
        <f t="shared" si="5"/>
        <v>3436</v>
      </c>
      <c r="G54" s="10">
        <f t="shared" si="6"/>
        <v>8455</v>
      </c>
      <c r="H54" s="10">
        <f t="shared" si="48"/>
        <v>73</v>
      </c>
      <c r="I54" s="22">
        <f t="shared" si="49"/>
        <v>1.4759401536595228E-2</v>
      </c>
      <c r="J54" s="10">
        <v>5019</v>
      </c>
      <c r="K54" s="18">
        <f t="shared" ref="K54:O54" si="70">J54*(1+$I54)</f>
        <v>5093.0774363121718</v>
      </c>
      <c r="L54" s="18">
        <f t="shared" si="70"/>
        <v>5168.2482112516764</v>
      </c>
      <c r="M54" s="18">
        <f t="shared" si="70"/>
        <v>5244.5284618423302</v>
      </c>
      <c r="N54" s="18">
        <f t="shared" si="70"/>
        <v>5321.9345632807635</v>
      </c>
      <c r="O54" s="18">
        <f t="shared" si="70"/>
        <v>5400.483132451709</v>
      </c>
      <c r="P54" s="18">
        <f t="shared" si="8"/>
        <v>8529.0774363121709</v>
      </c>
      <c r="Q54" s="18">
        <f t="shared" si="9"/>
        <v>8604.2482112516773</v>
      </c>
      <c r="R54" s="18">
        <f t="shared" si="10"/>
        <v>8680.5284618423302</v>
      </c>
      <c r="S54" s="18">
        <f t="shared" si="11"/>
        <v>8757.9345632807635</v>
      </c>
      <c r="T54" s="18">
        <f t="shared" si="12"/>
        <v>8836.483132451709</v>
      </c>
      <c r="U54" s="22">
        <f t="shared" si="13"/>
        <v>0.59714282984799971</v>
      </c>
      <c r="V54" s="22">
        <f t="shared" si="14"/>
        <v>0.60066238029874786</v>
      </c>
      <c r="W54" s="22">
        <f t="shared" si="15"/>
        <v>0.60417156454196419</v>
      </c>
      <c r="X54" s="22">
        <f t="shared" si="16"/>
        <v>0.60767005334727486</v>
      </c>
      <c r="Y54" s="22">
        <f t="shared" si="17"/>
        <v>0.61115752177680316</v>
      </c>
    </row>
    <row r="55" spans="1:25" x14ac:dyDescent="0.4">
      <c r="A55" s="8" t="s">
        <v>67</v>
      </c>
      <c r="B55" s="9">
        <v>81</v>
      </c>
      <c r="C55" s="10">
        <v>8867</v>
      </c>
      <c r="D55" s="10">
        <v>8343</v>
      </c>
      <c r="E55" s="10">
        <v>9781</v>
      </c>
      <c r="F55" s="10">
        <f t="shared" si="5"/>
        <v>8343</v>
      </c>
      <c r="G55" s="10">
        <f t="shared" si="6"/>
        <v>18124</v>
      </c>
      <c r="H55" s="10">
        <f t="shared" si="48"/>
        <v>914</v>
      </c>
      <c r="I55" s="22">
        <f t="shared" si="49"/>
        <v>0.10307883162287132</v>
      </c>
      <c r="J55" s="10">
        <v>9781</v>
      </c>
      <c r="K55" s="18">
        <f t="shared" ref="K55:O55" si="71">J55*(1+$I55)</f>
        <v>10789.214052103303</v>
      </c>
      <c r="L55" s="18">
        <f t="shared" si="71"/>
        <v>11901.353630723175</v>
      </c>
      <c r="M55" s="18">
        <f t="shared" si="71"/>
        <v>13128.131257708737</v>
      </c>
      <c r="N55" s="18">
        <f t="shared" si="71"/>
        <v>14481.36368914505</v>
      </c>
      <c r="O55" s="18">
        <f t="shared" si="71"/>
        <v>15974.085738527994</v>
      </c>
      <c r="P55" s="18">
        <f t="shared" si="8"/>
        <v>19132.214052103303</v>
      </c>
      <c r="Q55" s="18">
        <f t="shared" si="9"/>
        <v>20244.353630723177</v>
      </c>
      <c r="R55" s="18">
        <f t="shared" si="10"/>
        <v>21471.131257708737</v>
      </c>
      <c r="S55" s="18">
        <f t="shared" si="11"/>
        <v>22824.363689145051</v>
      </c>
      <c r="T55" s="18">
        <f t="shared" si="12"/>
        <v>24317.085738527996</v>
      </c>
      <c r="U55" s="22">
        <f t="shared" si="13"/>
        <v>0.56392919411839793</v>
      </c>
      <c r="V55" s="22">
        <f t="shared" si="14"/>
        <v>0.58788508874205192</v>
      </c>
      <c r="W55" s="22">
        <f t="shared" si="15"/>
        <v>0.61143174526472011</v>
      </c>
      <c r="X55" s="22">
        <f t="shared" si="16"/>
        <v>0.63446954694435509</v>
      </c>
      <c r="Y55" s="22">
        <f t="shared" si="17"/>
        <v>0.65690790048984571</v>
      </c>
    </row>
    <row r="56" spans="1:25" x14ac:dyDescent="0.4">
      <c r="A56" s="8" t="s">
        <v>108</v>
      </c>
      <c r="B56" s="9">
        <v>84</v>
      </c>
      <c r="C56" s="10">
        <v>1840</v>
      </c>
      <c r="D56" s="10">
        <v>1694</v>
      </c>
      <c r="E56" s="10">
        <v>2502</v>
      </c>
      <c r="F56" s="10">
        <f t="shared" si="5"/>
        <v>1694</v>
      </c>
      <c r="G56" s="10">
        <f t="shared" si="6"/>
        <v>4196</v>
      </c>
      <c r="H56" s="10">
        <f t="shared" si="48"/>
        <v>662</v>
      </c>
      <c r="I56" s="22">
        <f t="shared" si="49"/>
        <v>0.35978260869565215</v>
      </c>
      <c r="J56" s="10">
        <v>2502</v>
      </c>
      <c r="K56" s="18">
        <f t="shared" ref="K56:O56" si="72">J56*(1+$I56)</f>
        <v>3402.1760869565219</v>
      </c>
      <c r="L56" s="18">
        <f t="shared" si="72"/>
        <v>4626.2198747637049</v>
      </c>
      <c r="M56" s="18">
        <f t="shared" si="72"/>
        <v>6290.6533297058641</v>
      </c>
      <c r="N56" s="18">
        <f t="shared" si="72"/>
        <v>8553.9209950674303</v>
      </c>
      <c r="O56" s="18">
        <f t="shared" si="72"/>
        <v>11631.4730052493</v>
      </c>
      <c r="P56" s="18">
        <f t="shared" si="8"/>
        <v>5096.1760869565223</v>
      </c>
      <c r="Q56" s="18">
        <f t="shared" si="9"/>
        <v>6320.2198747637049</v>
      </c>
      <c r="R56" s="18">
        <f t="shared" si="10"/>
        <v>7984.6533297058641</v>
      </c>
      <c r="S56" s="18">
        <f t="shared" si="11"/>
        <v>10247.92099506743</v>
      </c>
      <c r="T56" s="18">
        <f t="shared" si="12"/>
        <v>13325.4730052493</v>
      </c>
      <c r="U56" s="22">
        <f t="shared" si="13"/>
        <v>0.66759390352783687</v>
      </c>
      <c r="V56" s="22">
        <f t="shared" si="14"/>
        <v>0.73197135011646508</v>
      </c>
      <c r="W56" s="22">
        <f t="shared" si="15"/>
        <v>0.78784301208197816</v>
      </c>
      <c r="X56" s="22">
        <f t="shared" si="16"/>
        <v>0.83469817919016331</v>
      </c>
      <c r="Y56" s="22">
        <f t="shared" si="17"/>
        <v>0.87287505671786036</v>
      </c>
    </row>
    <row r="57" spans="1:25" x14ac:dyDescent="0.4">
      <c r="A57" s="8" t="s">
        <v>75</v>
      </c>
      <c r="B57" s="9">
        <v>85</v>
      </c>
      <c r="C57" s="10">
        <v>17487</v>
      </c>
      <c r="D57" s="10">
        <v>8862</v>
      </c>
      <c r="E57" s="10">
        <v>22726</v>
      </c>
      <c r="F57" s="10">
        <f t="shared" si="5"/>
        <v>8862</v>
      </c>
      <c r="G57" s="10">
        <f t="shared" si="6"/>
        <v>31588</v>
      </c>
      <c r="H57" s="10">
        <f t="shared" si="48"/>
        <v>5239</v>
      </c>
      <c r="I57" s="22">
        <f t="shared" si="49"/>
        <v>0.29959398410247612</v>
      </c>
      <c r="J57" s="10">
        <v>22726</v>
      </c>
      <c r="K57" s="18">
        <f t="shared" ref="K57:O57" si="73">J57*(1+$I57)</f>
        <v>29534.572882712873</v>
      </c>
      <c r="L57" s="18">
        <f t="shared" si="73"/>
        <v>38382.953241409778</v>
      </c>
      <c r="M57" s="18">
        <f t="shared" si="73"/>
        <v>49882.255124622781</v>
      </c>
      <c r="N57" s="18">
        <f t="shared" si="73"/>
        <v>64826.678673424678</v>
      </c>
      <c r="O57" s="18">
        <f t="shared" si="73"/>
        <v>84248.361613326997</v>
      </c>
      <c r="P57" s="18">
        <f t="shared" si="8"/>
        <v>38396.572882712877</v>
      </c>
      <c r="Q57" s="18">
        <f t="shared" si="9"/>
        <v>47244.953241409778</v>
      </c>
      <c r="R57" s="18">
        <f t="shared" si="10"/>
        <v>58744.255124622781</v>
      </c>
      <c r="S57" s="18">
        <f t="shared" si="11"/>
        <v>73688.678673424671</v>
      </c>
      <c r="T57" s="18">
        <f t="shared" si="12"/>
        <v>93110.361613326997</v>
      </c>
      <c r="U57" s="22">
        <f t="shared" si="13"/>
        <v>0.76919815143215808</v>
      </c>
      <c r="V57" s="22">
        <f t="shared" si="14"/>
        <v>0.81242440955084838</v>
      </c>
      <c r="W57" s="22">
        <f t="shared" si="15"/>
        <v>0.84914269520994445</v>
      </c>
      <c r="X57" s="22">
        <f t="shared" si="16"/>
        <v>0.87973729262706923</v>
      </c>
      <c r="Y57" s="22">
        <f t="shared" si="17"/>
        <v>0.90482262289128979</v>
      </c>
    </row>
    <row r="58" spans="1:25" x14ac:dyDescent="0.4">
      <c r="A58" s="8" t="s">
        <v>83</v>
      </c>
      <c r="B58" s="9">
        <v>87</v>
      </c>
      <c r="C58" s="10">
        <v>12954</v>
      </c>
      <c r="D58" s="10">
        <v>10261</v>
      </c>
      <c r="E58" s="10">
        <v>13788</v>
      </c>
      <c r="F58" s="10">
        <f t="shared" si="5"/>
        <v>10261</v>
      </c>
      <c r="G58" s="10">
        <f t="shared" si="6"/>
        <v>24049</v>
      </c>
      <c r="H58" s="10">
        <f t="shared" si="48"/>
        <v>834</v>
      </c>
      <c r="I58" s="22">
        <f t="shared" si="49"/>
        <v>6.4381658175081055E-2</v>
      </c>
      <c r="J58" s="10">
        <v>13788</v>
      </c>
      <c r="K58" s="18">
        <f t="shared" ref="K58:O58" si="74">J58*(1+$I58)</f>
        <v>14675.694302918018</v>
      </c>
      <c r="L58" s="18">
        <f t="shared" si="74"/>
        <v>15620.539837010472</v>
      </c>
      <c r="M58" s="18">
        <f t="shared" si="74"/>
        <v>16626.216093307117</v>
      </c>
      <c r="N58" s="18">
        <f t="shared" si="74"/>
        <v>17696.63945457145</v>
      </c>
      <c r="O58" s="18">
        <f t="shared" si="74"/>
        <v>18835.978446783323</v>
      </c>
      <c r="P58" s="18">
        <f t="shared" si="8"/>
        <v>24936.694302918018</v>
      </c>
      <c r="Q58" s="18">
        <f t="shared" si="9"/>
        <v>25881.539837010474</v>
      </c>
      <c r="R58" s="18">
        <f t="shared" si="10"/>
        <v>26887.216093307117</v>
      </c>
      <c r="S58" s="18">
        <f t="shared" si="11"/>
        <v>27957.63945457145</v>
      </c>
      <c r="T58" s="18">
        <f t="shared" si="12"/>
        <v>29096.978446783323</v>
      </c>
      <c r="U58" s="22">
        <f t="shared" si="13"/>
        <v>0.58851803389195467</v>
      </c>
      <c r="V58" s="22">
        <f t="shared" si="14"/>
        <v>0.60353981777672971</v>
      </c>
      <c r="W58" s="22">
        <f t="shared" si="15"/>
        <v>0.61836882017122585</v>
      </c>
      <c r="X58" s="22">
        <f t="shared" si="16"/>
        <v>0.63298045900215694</v>
      </c>
      <c r="Y58" s="22">
        <f t="shared" si="17"/>
        <v>0.64735169946368243</v>
      </c>
    </row>
    <row r="59" spans="1:25" x14ac:dyDescent="0.4">
      <c r="A59" s="8" t="s">
        <v>62</v>
      </c>
      <c r="B59" s="9">
        <v>86</v>
      </c>
      <c r="C59" s="10">
        <v>4587</v>
      </c>
      <c r="D59" s="10">
        <v>4327</v>
      </c>
      <c r="E59" s="10">
        <v>4026</v>
      </c>
      <c r="F59" s="10">
        <f t="shared" si="5"/>
        <v>4327</v>
      </c>
      <c r="G59" s="10">
        <f t="shared" si="6"/>
        <v>8353</v>
      </c>
      <c r="H59" s="10">
        <f t="shared" si="48"/>
        <v>-561</v>
      </c>
      <c r="I59" s="22">
        <f t="shared" si="49"/>
        <v>-0.1223021582733813</v>
      </c>
      <c r="J59" s="10">
        <v>4026</v>
      </c>
      <c r="K59" s="18">
        <f t="shared" ref="K59:O59" si="75">J59*(1+$I59)</f>
        <v>3533.611510791367</v>
      </c>
      <c r="L59" s="18">
        <f t="shared" si="75"/>
        <v>3101.4431965219192</v>
      </c>
      <c r="M59" s="18">
        <f t="shared" si="75"/>
        <v>2722.1299998249938</v>
      </c>
      <c r="N59" s="18">
        <f t="shared" si="75"/>
        <v>2389.2076257456779</v>
      </c>
      <c r="O59" s="18">
        <f t="shared" si="75"/>
        <v>2097.0023765537603</v>
      </c>
      <c r="P59" s="18">
        <f t="shared" si="8"/>
        <v>7860.6115107913665</v>
      </c>
      <c r="Q59" s="18">
        <f t="shared" si="9"/>
        <v>7428.4431965219192</v>
      </c>
      <c r="R59" s="18">
        <f t="shared" si="10"/>
        <v>7049.1299998249942</v>
      </c>
      <c r="S59" s="18">
        <f t="shared" si="11"/>
        <v>6716.2076257456774</v>
      </c>
      <c r="T59" s="18">
        <f t="shared" si="12"/>
        <v>6424.0023765537608</v>
      </c>
      <c r="U59" s="22">
        <f t="shared" si="13"/>
        <v>0.4495339206040499</v>
      </c>
      <c r="V59" s="22">
        <f t="shared" si="14"/>
        <v>0.41750917580874142</v>
      </c>
      <c r="W59" s="22">
        <f t="shared" si="15"/>
        <v>0.38616538493297398</v>
      </c>
      <c r="X59" s="22">
        <f t="shared" si="16"/>
        <v>0.35573760653065167</v>
      </c>
      <c r="Y59" s="22">
        <f t="shared" si="17"/>
        <v>0.32643237870013436</v>
      </c>
    </row>
    <row r="60" spans="1:25" x14ac:dyDescent="0.4">
      <c r="A60" s="8" t="s">
        <v>65</v>
      </c>
      <c r="B60" s="9">
        <v>89</v>
      </c>
      <c r="C60" s="10">
        <v>6472</v>
      </c>
      <c r="D60" s="10">
        <v>5212</v>
      </c>
      <c r="E60" s="10">
        <v>9156</v>
      </c>
      <c r="F60" s="10">
        <f t="shared" si="5"/>
        <v>5212</v>
      </c>
      <c r="G60" s="10">
        <f t="shared" si="6"/>
        <v>14368</v>
      </c>
      <c r="H60" s="10">
        <f t="shared" si="48"/>
        <v>2684</v>
      </c>
      <c r="I60" s="22">
        <f t="shared" si="49"/>
        <v>0.41470951792336219</v>
      </c>
      <c r="J60" s="10">
        <v>9156</v>
      </c>
      <c r="K60" s="18">
        <f t="shared" ref="K60:O60" si="76">J60*(1+$I60)</f>
        <v>12953.080346106304</v>
      </c>
      <c r="L60" s="18">
        <f t="shared" si="76"/>
        <v>18324.846052062629</v>
      </c>
      <c r="M60" s="18">
        <f t="shared" si="76"/>
        <v>25924.334124333349</v>
      </c>
      <c r="N60" s="18">
        <f t="shared" si="76"/>
        <v>36675.402231519802</v>
      </c>
      <c r="O60" s="18">
        <f t="shared" si="76"/>
        <v>51885.040610598779</v>
      </c>
      <c r="P60" s="18">
        <f t="shared" si="8"/>
        <v>18165.080346106304</v>
      </c>
      <c r="Q60" s="18">
        <f t="shared" si="9"/>
        <v>23536.846052062629</v>
      </c>
      <c r="R60" s="18">
        <f t="shared" si="10"/>
        <v>31136.334124333349</v>
      </c>
      <c r="S60" s="18">
        <f t="shared" si="11"/>
        <v>41887.402231519802</v>
      </c>
      <c r="T60" s="18">
        <f t="shared" si="12"/>
        <v>57097.040610598779</v>
      </c>
      <c r="U60" s="22">
        <f t="shared" si="13"/>
        <v>0.71307586310141502</v>
      </c>
      <c r="V60" s="22">
        <f t="shared" si="14"/>
        <v>0.77855996557604834</v>
      </c>
      <c r="W60" s="22">
        <f t="shared" si="15"/>
        <v>0.83260714060982632</v>
      </c>
      <c r="X60" s="22">
        <f t="shared" si="16"/>
        <v>0.87557118077668639</v>
      </c>
      <c r="Y60" s="22">
        <f t="shared" si="17"/>
        <v>0.90871681011375383</v>
      </c>
    </row>
    <row r="61" spans="1:25" x14ac:dyDescent="0.4">
      <c r="A61" s="8" t="s">
        <v>116</v>
      </c>
      <c r="B61" s="9">
        <v>88</v>
      </c>
      <c r="C61" s="10">
        <v>6458</v>
      </c>
      <c r="D61" s="10">
        <v>8968</v>
      </c>
      <c r="E61" s="10">
        <v>12401</v>
      </c>
      <c r="F61" s="10">
        <f t="shared" si="5"/>
        <v>8968</v>
      </c>
      <c r="G61" s="10">
        <f t="shared" si="6"/>
        <v>21369</v>
      </c>
      <c r="H61" s="10">
        <f t="shared" si="48"/>
        <v>5943</v>
      </c>
      <c r="I61" s="22">
        <f t="shared" si="49"/>
        <v>0.92025394859089504</v>
      </c>
      <c r="J61" s="10">
        <v>12401</v>
      </c>
      <c r="K61" s="18">
        <f t="shared" ref="K61:O61" si="77">J61*(1+$I61)</f>
        <v>23813.069216475687</v>
      </c>
      <c r="L61" s="18">
        <f t="shared" si="77"/>
        <v>45727.140191005725</v>
      </c>
      <c r="M61" s="18">
        <f t="shared" si="77"/>
        <v>87807.721509548152</v>
      </c>
      <c r="N61" s="18">
        <f t="shared" si="77"/>
        <v>168613.12394547948</v>
      </c>
      <c r="O61" s="18">
        <f t="shared" si="77"/>
        <v>323780.01704055298</v>
      </c>
      <c r="P61" s="18">
        <f t="shared" si="8"/>
        <v>32781.069216475691</v>
      </c>
      <c r="Q61" s="18">
        <f t="shared" si="9"/>
        <v>54695.140191005725</v>
      </c>
      <c r="R61" s="18">
        <f t="shared" si="10"/>
        <v>96775.721509548152</v>
      </c>
      <c r="S61" s="18">
        <f t="shared" si="11"/>
        <v>177581.12394547948</v>
      </c>
      <c r="T61" s="18">
        <f t="shared" si="12"/>
        <v>332748.01704055298</v>
      </c>
      <c r="U61" s="22">
        <f t="shared" si="13"/>
        <v>0.7264274712707447</v>
      </c>
      <c r="V61" s="22">
        <f t="shared" si="14"/>
        <v>0.83603662101089682</v>
      </c>
      <c r="W61" s="22">
        <f t="shared" si="15"/>
        <v>0.90733212979336775</v>
      </c>
      <c r="X61" s="22">
        <f t="shared" si="16"/>
        <v>0.94949913706620459</v>
      </c>
      <c r="Y61" s="22">
        <f t="shared" si="17"/>
        <v>0.97304867485083457</v>
      </c>
    </row>
    <row r="62" spans="1:25" x14ac:dyDescent="0.4">
      <c r="A62" s="8" t="s">
        <v>112</v>
      </c>
      <c r="B62" s="9">
        <v>90</v>
      </c>
      <c r="C62" s="10">
        <v>8626</v>
      </c>
      <c r="D62" s="10">
        <v>6578</v>
      </c>
      <c r="E62" s="10">
        <v>7753</v>
      </c>
      <c r="F62" s="10">
        <f t="shared" si="5"/>
        <v>6578</v>
      </c>
      <c r="G62" s="10">
        <f t="shared" si="6"/>
        <v>14331</v>
      </c>
      <c r="H62" s="10">
        <f t="shared" si="48"/>
        <v>-873</v>
      </c>
      <c r="I62" s="22">
        <f t="shared" si="49"/>
        <v>-0.1012056573150939</v>
      </c>
      <c r="J62" s="10">
        <v>7753</v>
      </c>
      <c r="K62" s="18">
        <f t="shared" ref="K62:O62" si="78">J62*(1+$I62)</f>
        <v>6968.3525388360767</v>
      </c>
      <c r="L62" s="18">
        <f t="shared" si="78"/>
        <v>6263.1158397398685</v>
      </c>
      <c r="M62" s="18">
        <f t="shared" si="78"/>
        <v>5629.2530843384193</v>
      </c>
      <c r="N62" s="18">
        <f t="shared" si="78"/>
        <v>5059.5408257449299</v>
      </c>
      <c r="O62" s="18">
        <f t="shared" si="78"/>
        <v>4547.4866707628616</v>
      </c>
      <c r="P62" s="18">
        <f t="shared" si="8"/>
        <v>13546.352538836076</v>
      </c>
      <c r="Q62" s="18">
        <f t="shared" si="9"/>
        <v>12841.115839739869</v>
      </c>
      <c r="R62" s="18">
        <f t="shared" si="10"/>
        <v>12207.253084338419</v>
      </c>
      <c r="S62" s="18">
        <f t="shared" si="11"/>
        <v>11637.540825744931</v>
      </c>
      <c r="T62" s="18">
        <f t="shared" si="12"/>
        <v>11125.486670762861</v>
      </c>
      <c r="U62" s="22">
        <f t="shared" si="13"/>
        <v>0.51440803115513845</v>
      </c>
      <c r="V62" s="22">
        <f t="shared" si="14"/>
        <v>0.48773922125654967</v>
      </c>
      <c r="W62" s="22">
        <f t="shared" si="15"/>
        <v>0.46114003252382807</v>
      </c>
      <c r="X62" s="22">
        <f t="shared" si="16"/>
        <v>0.43476030731097898</v>
      </c>
      <c r="Y62" s="22">
        <f t="shared" si="17"/>
        <v>0.40874496598098448</v>
      </c>
    </row>
    <row r="63" spans="1:25" x14ac:dyDescent="0.4">
      <c r="A63" s="8" t="s">
        <v>109</v>
      </c>
      <c r="B63" s="9">
        <v>91</v>
      </c>
      <c r="C63" s="10">
        <v>8579</v>
      </c>
      <c r="D63" s="10">
        <v>9147</v>
      </c>
      <c r="E63" s="10">
        <v>9355</v>
      </c>
      <c r="F63" s="10">
        <f t="shared" si="5"/>
        <v>9147</v>
      </c>
      <c r="G63" s="10">
        <f t="shared" si="6"/>
        <v>18502</v>
      </c>
      <c r="H63" s="10">
        <f t="shared" si="48"/>
        <v>776</v>
      </c>
      <c r="I63" s="22">
        <f t="shared" si="49"/>
        <v>9.045343280102576E-2</v>
      </c>
      <c r="J63" s="10">
        <v>9355</v>
      </c>
      <c r="K63" s="18">
        <f t="shared" ref="K63:O63" si="79">J63*(1+$I63)</f>
        <v>10201.191863853597</v>
      </c>
      <c r="L63" s="18">
        <f t="shared" si="79"/>
        <v>11123.924686601049</v>
      </c>
      <c r="M63" s="18">
        <f t="shared" si="79"/>
        <v>12130.121860724188</v>
      </c>
      <c r="N63" s="18">
        <f t="shared" si="79"/>
        <v>13227.333023321458</v>
      </c>
      <c r="O63" s="18">
        <f t="shared" si="79"/>
        <v>14423.790702083255</v>
      </c>
      <c r="P63" s="18">
        <f t="shared" si="8"/>
        <v>19348.191863853597</v>
      </c>
      <c r="Q63" s="18">
        <f t="shared" si="9"/>
        <v>20270.924686601051</v>
      </c>
      <c r="R63" s="18">
        <f t="shared" si="10"/>
        <v>21277.12186072419</v>
      </c>
      <c r="S63" s="18">
        <f t="shared" si="11"/>
        <v>22374.333023321458</v>
      </c>
      <c r="T63" s="18">
        <f t="shared" si="12"/>
        <v>23570.790702083257</v>
      </c>
      <c r="U63" s="22">
        <f t="shared" si="13"/>
        <v>0.52724264549554745</v>
      </c>
      <c r="V63" s="22">
        <f t="shared" si="14"/>
        <v>0.54876256799246514</v>
      </c>
      <c r="W63" s="22">
        <f t="shared" si="15"/>
        <v>0.57010163029217742</v>
      </c>
      <c r="X63" s="22">
        <f t="shared" si="16"/>
        <v>0.59118334430502129</v>
      </c>
      <c r="Y63" s="22">
        <f t="shared" si="17"/>
        <v>0.61193495306920009</v>
      </c>
    </row>
    <row r="64" spans="1:25" x14ac:dyDescent="0.4">
      <c r="A64" s="8" t="s">
        <v>66</v>
      </c>
      <c r="B64" s="9">
        <v>93</v>
      </c>
      <c r="C64" s="10">
        <v>29895</v>
      </c>
      <c r="D64" s="10">
        <v>12772</v>
      </c>
      <c r="E64" s="10">
        <v>31324</v>
      </c>
      <c r="F64" s="10">
        <f t="shared" si="5"/>
        <v>12772</v>
      </c>
      <c r="G64" s="10">
        <f t="shared" si="6"/>
        <v>44096</v>
      </c>
      <c r="H64" s="10">
        <f t="shared" si="48"/>
        <v>1429</v>
      </c>
      <c r="I64" s="22">
        <f t="shared" si="49"/>
        <v>4.7800635557785583E-2</v>
      </c>
      <c r="J64" s="10">
        <v>31324</v>
      </c>
      <c r="K64" s="18">
        <f t="shared" ref="K64:O64" si="80">J64*(1+$I64)</f>
        <v>32821.307108212073</v>
      </c>
      <c r="L64" s="18">
        <f t="shared" si="80"/>
        <v>34390.186447821878</v>
      </c>
      <c r="M64" s="18">
        <f t="shared" si="80"/>
        <v>36034.059216978509</v>
      </c>
      <c r="N64" s="18">
        <f t="shared" si="80"/>
        <v>37756.510149276961</v>
      </c>
      <c r="O64" s="18">
        <f t="shared" si="80"/>
        <v>39561.295330856381</v>
      </c>
      <c r="P64" s="18">
        <f t="shared" si="8"/>
        <v>45593.307108212073</v>
      </c>
      <c r="Q64" s="18">
        <f t="shared" si="9"/>
        <v>47162.186447821878</v>
      </c>
      <c r="R64" s="18">
        <f t="shared" si="10"/>
        <v>48806.059216978509</v>
      </c>
      <c r="S64" s="18">
        <f t="shared" si="11"/>
        <v>50528.510149276961</v>
      </c>
      <c r="T64" s="18">
        <f t="shared" si="12"/>
        <v>52333.295330856381</v>
      </c>
      <c r="U64" s="22">
        <f t="shared" si="13"/>
        <v>0.71987116508818549</v>
      </c>
      <c r="V64" s="22">
        <f t="shared" si="14"/>
        <v>0.72918982426460732</v>
      </c>
      <c r="W64" s="22">
        <f t="shared" si="15"/>
        <v>0.73831118092900816</v>
      </c>
      <c r="X64" s="22">
        <f t="shared" si="16"/>
        <v>0.74723181106532666</v>
      </c>
      <c r="Y64" s="22">
        <f t="shared" si="17"/>
        <v>0.75594886736533362</v>
      </c>
    </row>
    <row r="65" spans="1:25" x14ac:dyDescent="0.4">
      <c r="A65" s="8" t="s">
        <v>81</v>
      </c>
      <c r="B65" s="9">
        <v>94</v>
      </c>
      <c r="C65" s="10">
        <v>5293</v>
      </c>
      <c r="D65" s="10">
        <v>3610</v>
      </c>
      <c r="E65" s="10">
        <v>7119</v>
      </c>
      <c r="F65" s="10">
        <f t="shared" si="5"/>
        <v>3610</v>
      </c>
      <c r="G65" s="10">
        <f t="shared" si="6"/>
        <v>10729</v>
      </c>
      <c r="H65" s="10">
        <f t="shared" si="48"/>
        <v>1826</v>
      </c>
      <c r="I65" s="22">
        <f t="shared" si="49"/>
        <v>0.34498394105422253</v>
      </c>
      <c r="J65" s="10">
        <v>7119</v>
      </c>
      <c r="K65" s="18">
        <f t="shared" ref="K65:O65" si="81">J65*(1+$I65)</f>
        <v>9574.9406763650113</v>
      </c>
      <c r="L65" s="18">
        <f t="shared" si="81"/>
        <v>12878.141446257796</v>
      </c>
      <c r="M65" s="18">
        <f t="shared" si="81"/>
        <v>17320.893435841535</v>
      </c>
      <c r="N65" s="18">
        <f t="shared" si="81"/>
        <v>23296.323515918364</v>
      </c>
      <c r="O65" s="18">
        <f t="shared" si="81"/>
        <v>31333.181014514044</v>
      </c>
      <c r="P65" s="18">
        <f t="shared" si="8"/>
        <v>13184.940676365011</v>
      </c>
      <c r="Q65" s="18">
        <f t="shared" si="9"/>
        <v>16488.141446257796</v>
      </c>
      <c r="R65" s="18">
        <f t="shared" si="10"/>
        <v>20930.893435841535</v>
      </c>
      <c r="S65" s="18">
        <f t="shared" si="11"/>
        <v>26906.323515918364</v>
      </c>
      <c r="T65" s="18">
        <f t="shared" si="12"/>
        <v>34943.181014514048</v>
      </c>
      <c r="U65" s="22">
        <f t="shared" si="13"/>
        <v>0.72620278781601244</v>
      </c>
      <c r="V65" s="22">
        <f t="shared" si="14"/>
        <v>0.78105476522222961</v>
      </c>
      <c r="W65" s="22">
        <f t="shared" si="15"/>
        <v>0.82752766808232248</v>
      </c>
      <c r="X65" s="22">
        <f t="shared" si="16"/>
        <v>0.86583079632324178</v>
      </c>
      <c r="Y65" s="22">
        <f t="shared" si="17"/>
        <v>0.89668942851824085</v>
      </c>
    </row>
    <row r="66" spans="1:25" x14ac:dyDescent="0.4">
      <c r="C66" s="10">
        <f>SUM(C2:C65)</f>
        <v>622929</v>
      </c>
      <c r="D66" s="10">
        <f>SUM(D2:D65)</f>
        <v>533715</v>
      </c>
      <c r="E66" s="10">
        <f>SUM(E2:E65)</f>
        <v>750388</v>
      </c>
      <c r="F66" s="10">
        <f t="shared" si="5"/>
        <v>533715</v>
      </c>
      <c r="G66" s="10">
        <f t="shared" si="6"/>
        <v>1284103</v>
      </c>
      <c r="H66" s="10">
        <f t="shared" si="48"/>
        <v>127459</v>
      </c>
      <c r="I66" s="22">
        <f t="shared" ref="I66" si="82">H66/C66</f>
        <v>0.20461240366077033</v>
      </c>
      <c r="J66" s="10">
        <f>SUM(J2:J65)</f>
        <v>750388</v>
      </c>
      <c r="K66" s="18">
        <f t="shared" ref="K66:N66" si="83">J66*(1+$I66)</f>
        <v>903926.69235819811</v>
      </c>
      <c r="L66" s="18">
        <f t="shared" si="83"/>
        <v>1088881.3056147387</v>
      </c>
      <c r="M66" s="18">
        <f t="shared" si="83"/>
        <v>1311679.9268578484</v>
      </c>
      <c r="N66" s="18">
        <f t="shared" si="83"/>
        <v>1580065.9095258163</v>
      </c>
      <c r="O66" s="18">
        <f>N66*(1+$I66)</f>
        <v>1903366.9932163348</v>
      </c>
      <c r="P66" s="18">
        <f t="shared" si="8"/>
        <v>1437641.6923581981</v>
      </c>
      <c r="Q66" s="18">
        <f t="shared" si="9"/>
        <v>1622596.3056147387</v>
      </c>
      <c r="R66" s="18">
        <f t="shared" si="10"/>
        <v>1845394.9268578484</v>
      </c>
      <c r="S66" s="18">
        <f t="shared" si="11"/>
        <v>2113780.9095258163</v>
      </c>
      <c r="T66" s="18">
        <f t="shared" si="12"/>
        <v>2437081.9932163348</v>
      </c>
      <c r="U66" s="22">
        <f t="shared" si="13"/>
        <v>0.62875659294178199</v>
      </c>
      <c r="V66" s="22">
        <f t="shared" si="14"/>
        <v>0.671073452988175</v>
      </c>
      <c r="W66" s="22">
        <f t="shared" si="15"/>
        <v>0.71078548432515964</v>
      </c>
      <c r="X66" s="22">
        <f t="shared" si="16"/>
        <v>0.74750694473831347</v>
      </c>
      <c r="Y66" s="22">
        <f t="shared" si="17"/>
        <v>0.78100244411734765</v>
      </c>
    </row>
    <row r="67" spans="1:25" x14ac:dyDescent="0.4">
      <c r="J67" s="23"/>
    </row>
  </sheetData>
  <phoneticPr fontId="1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X2"/>
  <sheetViews>
    <sheetView workbookViewId="0"/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8.234375" style="12" bestFit="1" customWidth="1"/>
    <col min="5" max="5" width="10.1171875" style="12" bestFit="1" customWidth="1"/>
    <col min="6" max="6" width="10.3515625" style="12" bestFit="1" customWidth="1"/>
    <col min="7" max="7" width="6.3515625" style="12" bestFit="1" customWidth="1"/>
    <col min="8" max="8" width="7.64453125" style="12" bestFit="1" customWidth="1"/>
    <col min="9" max="14" width="8.234375" style="12" bestFit="1" customWidth="1"/>
    <col min="15" max="19" width="10.3515625" style="12" bestFit="1" customWidth="1"/>
    <col min="20" max="24" width="9.64453125" style="12" bestFit="1" customWidth="1"/>
    <col min="25" max="16384" width="10.87890625" style="12"/>
  </cols>
  <sheetData>
    <row r="1" spans="1:24" s="32" customFormat="1" ht="26.25" x14ac:dyDescent="0.4">
      <c r="A1" s="7" t="s">
        <v>48</v>
      </c>
      <c r="B1" s="28" t="s">
        <v>19</v>
      </c>
      <c r="C1" s="28" t="s">
        <v>20</v>
      </c>
      <c r="D1" s="28" t="s">
        <v>21</v>
      </c>
      <c r="E1" s="28" t="s">
        <v>124</v>
      </c>
      <c r="F1" s="28" t="s">
        <v>126</v>
      </c>
      <c r="G1" s="28" t="s">
        <v>22</v>
      </c>
      <c r="H1" s="28" t="s">
        <v>23</v>
      </c>
      <c r="I1" s="28" t="s">
        <v>21</v>
      </c>
      <c r="J1" s="28" t="s">
        <v>24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128</v>
      </c>
      <c r="P1" s="28" t="s">
        <v>130</v>
      </c>
      <c r="Q1" s="28" t="s">
        <v>131</v>
      </c>
      <c r="R1" s="28" t="s">
        <v>132</v>
      </c>
      <c r="S1" s="28" t="s">
        <v>133</v>
      </c>
      <c r="T1" s="30" t="s">
        <v>134</v>
      </c>
      <c r="U1" s="30" t="s">
        <v>0</v>
      </c>
      <c r="V1" s="30" t="s">
        <v>1</v>
      </c>
      <c r="W1" s="30" t="s">
        <v>2</v>
      </c>
      <c r="X1" s="30" t="s">
        <v>3</v>
      </c>
    </row>
    <row r="2" spans="1:24" ht="13.15" x14ac:dyDescent="0.4">
      <c r="A2" s="8" t="s">
        <v>29</v>
      </c>
      <c r="B2" s="10">
        <v>19405</v>
      </c>
      <c r="C2" s="10">
        <v>6288</v>
      </c>
      <c r="D2" s="10">
        <v>22692</v>
      </c>
      <c r="E2" s="10">
        <f>C2</f>
        <v>6288</v>
      </c>
      <c r="F2" s="10">
        <f>E2+D2</f>
        <v>28980</v>
      </c>
      <c r="G2" s="10">
        <f>D2-B2</f>
        <v>3287</v>
      </c>
      <c r="H2" s="23">
        <f>G2/B2</f>
        <v>0.16938933264622519</v>
      </c>
      <c r="I2" s="10">
        <f>D2</f>
        <v>22692</v>
      </c>
      <c r="J2" s="18">
        <f>I2*(1+$H2)</f>
        <v>26535.782736408142</v>
      </c>
      <c r="K2" s="18">
        <f>J2*(1+$H2)</f>
        <v>31030.661265373543</v>
      </c>
      <c r="L2" s="18">
        <f t="shared" ref="L2:N2" si="0">K2*(1+$H2)</f>
        <v>36286.924268686242</v>
      </c>
      <c r="M2" s="18">
        <f t="shared" si="0"/>
        <v>42433.542154343122</v>
      </c>
      <c r="N2" s="18">
        <f t="shared" si="0"/>
        <v>49621.331541682768</v>
      </c>
      <c r="O2" s="18">
        <f>J2+$E2</f>
        <v>32823.782736408146</v>
      </c>
      <c r="P2" s="18">
        <f t="shared" ref="P2:S2" si="1">K2+$E2</f>
        <v>37318.661265373543</v>
      </c>
      <c r="Q2" s="18">
        <f t="shared" si="1"/>
        <v>42574.924268686242</v>
      </c>
      <c r="R2" s="18">
        <f t="shared" si="1"/>
        <v>48721.542154343122</v>
      </c>
      <c r="S2" s="18">
        <f t="shared" si="1"/>
        <v>55909.331541682768</v>
      </c>
      <c r="T2" s="22">
        <f>J2/O2</f>
        <v>0.80843158600896559</v>
      </c>
      <c r="U2" s="22">
        <f>K2/P2</f>
        <v>0.83150520981216502</v>
      </c>
      <c r="V2" s="22">
        <f t="shared" ref="V2:X2" si="2">L2/Q2</f>
        <v>0.85230742959595096</v>
      </c>
      <c r="W2" s="22">
        <f t="shared" si="2"/>
        <v>0.87094004577932937</v>
      </c>
      <c r="X2" s="22">
        <f t="shared" si="2"/>
        <v>0.88753219137824912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:X2"/>
  <sheetViews>
    <sheetView workbookViewId="0"/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8.234375" style="12" bestFit="1" customWidth="1"/>
    <col min="5" max="5" width="10.1171875" style="12" bestFit="1" customWidth="1"/>
    <col min="6" max="6" width="10.3515625" style="12" bestFit="1" customWidth="1"/>
    <col min="7" max="7" width="6.3515625" style="12" bestFit="1" customWidth="1"/>
    <col min="8" max="8" width="7.64453125" style="12" bestFit="1" customWidth="1"/>
    <col min="9" max="14" width="8.234375" style="12" bestFit="1" customWidth="1"/>
    <col min="15" max="19" width="10.3515625" style="12" bestFit="1" customWidth="1"/>
    <col min="20" max="24" width="9.64453125" style="12" bestFit="1" customWidth="1"/>
    <col min="25" max="16384" width="10.87890625" style="12"/>
  </cols>
  <sheetData>
    <row r="1" spans="1:24" s="32" customFormat="1" ht="26.25" x14ac:dyDescent="0.4">
      <c r="A1" s="7" t="s">
        <v>48</v>
      </c>
      <c r="B1" s="28" t="s">
        <v>19</v>
      </c>
      <c r="C1" s="28" t="s">
        <v>20</v>
      </c>
      <c r="D1" s="28" t="s">
        <v>21</v>
      </c>
      <c r="E1" s="28" t="s">
        <v>124</v>
      </c>
      <c r="F1" s="28" t="s">
        <v>126</v>
      </c>
      <c r="G1" s="28" t="s">
        <v>22</v>
      </c>
      <c r="H1" s="28" t="s">
        <v>23</v>
      </c>
      <c r="I1" s="28" t="s">
        <v>21</v>
      </c>
      <c r="J1" s="28" t="s">
        <v>24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128</v>
      </c>
      <c r="P1" s="28" t="s">
        <v>130</v>
      </c>
      <c r="Q1" s="28" t="s">
        <v>131</v>
      </c>
      <c r="R1" s="28" t="s">
        <v>132</v>
      </c>
      <c r="S1" s="28" t="s">
        <v>133</v>
      </c>
      <c r="T1" s="30" t="s">
        <v>134</v>
      </c>
      <c r="U1" s="30" t="s">
        <v>0</v>
      </c>
      <c r="V1" s="30" t="s">
        <v>1</v>
      </c>
      <c r="W1" s="30" t="s">
        <v>2</v>
      </c>
      <c r="X1" s="30" t="s">
        <v>3</v>
      </c>
    </row>
    <row r="2" spans="1:24" ht="13.15" x14ac:dyDescent="0.4">
      <c r="A2" s="8" t="s">
        <v>29</v>
      </c>
      <c r="B2" s="10">
        <v>1175</v>
      </c>
      <c r="C2" s="10">
        <v>2789</v>
      </c>
      <c r="D2" s="10">
        <v>3643</v>
      </c>
      <c r="E2" s="10">
        <f>C2</f>
        <v>2789</v>
      </c>
      <c r="F2" s="10">
        <f>E2+D2</f>
        <v>6432</v>
      </c>
      <c r="G2" s="10">
        <f>D2-B2</f>
        <v>2468</v>
      </c>
      <c r="H2" s="23">
        <f>G2/B2</f>
        <v>2.1004255319148935</v>
      </c>
      <c r="I2" s="10">
        <f>D2</f>
        <v>3643</v>
      </c>
      <c r="J2" s="18">
        <f>I2*(1+$H2)</f>
        <v>11294.850212765958</v>
      </c>
      <c r="K2" s="18">
        <f>J2*(1+$H2)</f>
        <v>35018.841978813944</v>
      </c>
      <c r="L2" s="18">
        <f t="shared" ref="L2:N2" si="0">K2*(1+$H2)</f>
        <v>108573.31176920782</v>
      </c>
      <c r="M2" s="18">
        <f t="shared" si="0"/>
        <v>336623.46789380774</v>
      </c>
      <c r="N2" s="18">
        <f t="shared" si="0"/>
        <v>1043675.9944996949</v>
      </c>
      <c r="O2" s="18">
        <f>J2+$E2</f>
        <v>14083.850212765958</v>
      </c>
      <c r="P2" s="18">
        <f t="shared" ref="P2:S2" si="1">K2+$E2</f>
        <v>37807.841978813944</v>
      </c>
      <c r="Q2" s="18">
        <f t="shared" si="1"/>
        <v>111362.31176920782</v>
      </c>
      <c r="R2" s="18">
        <f t="shared" si="1"/>
        <v>339412.46789380774</v>
      </c>
      <c r="S2" s="18">
        <f t="shared" si="1"/>
        <v>1046464.9944996949</v>
      </c>
      <c r="T2" s="22">
        <f>J2/O2</f>
        <v>0.80197176497432643</v>
      </c>
      <c r="U2" s="22">
        <f>K2/P2</f>
        <v>0.9262322350595189</v>
      </c>
      <c r="V2" s="22">
        <f t="shared" ref="V2:X2" si="2">L2/Q2</f>
        <v>0.97495562048154993</v>
      </c>
      <c r="W2" s="22">
        <f t="shared" si="2"/>
        <v>0.99178285931183707</v>
      </c>
      <c r="X2" s="22">
        <f t="shared" si="2"/>
        <v>0.99733483679372059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:X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ColWidth="10.76171875" defaultRowHeight="13.15" x14ac:dyDescent="0.4"/>
  <cols>
    <col min="1" max="1" width="10.64453125" style="25" bestFit="1" customWidth="1"/>
    <col min="2" max="2" width="10.1171875" style="10" bestFit="1" customWidth="1"/>
    <col min="3" max="3" width="9.64453125" style="10" bestFit="1" customWidth="1"/>
    <col min="4" max="4" width="8.234375" style="10" bestFit="1" customWidth="1"/>
    <col min="5" max="5" width="10.1171875" style="10" bestFit="1" customWidth="1"/>
    <col min="6" max="6" width="10.3515625" style="10" bestFit="1" customWidth="1"/>
    <col min="7" max="7" width="6.3515625" style="10" bestFit="1" customWidth="1"/>
    <col min="8" max="8" width="7.64453125" style="10" bestFit="1" customWidth="1"/>
    <col min="9" max="14" width="8.234375" style="10" bestFit="1" customWidth="1"/>
    <col min="15" max="19" width="10.3515625" style="10" bestFit="1" customWidth="1"/>
    <col min="20" max="24" width="9.64453125" style="10" bestFit="1" customWidth="1"/>
    <col min="25" max="16384" width="10.76171875" style="10"/>
  </cols>
  <sheetData>
    <row r="1" spans="1:24" s="31" customFormat="1" ht="26.25" x14ac:dyDescent="0.4">
      <c r="A1" s="7" t="s">
        <v>32</v>
      </c>
      <c r="B1" s="28" t="s">
        <v>19</v>
      </c>
      <c r="C1" s="28" t="s">
        <v>20</v>
      </c>
      <c r="D1" s="28" t="s">
        <v>21</v>
      </c>
      <c r="E1" s="28" t="s">
        <v>124</v>
      </c>
      <c r="F1" s="28" t="s">
        <v>126</v>
      </c>
      <c r="G1" s="28" t="s">
        <v>22</v>
      </c>
      <c r="H1" s="28" t="s">
        <v>23</v>
      </c>
      <c r="I1" s="28" t="s">
        <v>21</v>
      </c>
      <c r="J1" s="28" t="s">
        <v>24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128</v>
      </c>
      <c r="P1" s="28" t="s">
        <v>130</v>
      </c>
      <c r="Q1" s="28" t="s">
        <v>131</v>
      </c>
      <c r="R1" s="28" t="s">
        <v>132</v>
      </c>
      <c r="S1" s="28" t="s">
        <v>133</v>
      </c>
      <c r="T1" s="30" t="s">
        <v>134</v>
      </c>
      <c r="U1" s="30" t="s">
        <v>0</v>
      </c>
      <c r="V1" s="30" t="s">
        <v>1</v>
      </c>
      <c r="W1" s="30" t="s">
        <v>2</v>
      </c>
      <c r="X1" s="30" t="s">
        <v>3</v>
      </c>
    </row>
    <row r="2" spans="1:24" x14ac:dyDescent="0.4">
      <c r="A2" s="8" t="s">
        <v>33</v>
      </c>
      <c r="B2" s="18">
        <v>622929</v>
      </c>
      <c r="C2" s="18">
        <v>533715</v>
      </c>
      <c r="D2" s="18">
        <v>750388</v>
      </c>
      <c r="E2" s="18">
        <f>C2</f>
        <v>533715</v>
      </c>
      <c r="F2" s="18">
        <f>E2+D2</f>
        <v>1284103</v>
      </c>
      <c r="G2" s="18">
        <f>D2-B2</f>
        <v>127459</v>
      </c>
      <c r="H2" s="22">
        <f>G2/B2</f>
        <v>0.20461240366077033</v>
      </c>
      <c r="I2" s="18">
        <f>D2</f>
        <v>750388</v>
      </c>
      <c r="J2" s="18">
        <f>I2*(1+$H2)</f>
        <v>903926.69235819811</v>
      </c>
      <c r="K2" s="18">
        <f>J2*(1+$H2)</f>
        <v>1088881.3056147387</v>
      </c>
      <c r="L2" s="18">
        <f t="shared" ref="L2:N2" si="0">K2*(1+$H2)</f>
        <v>1311679.9268578484</v>
      </c>
      <c r="M2" s="18">
        <f t="shared" si="0"/>
        <v>1580065.9095258163</v>
      </c>
      <c r="N2" s="18">
        <f t="shared" si="0"/>
        <v>1903366.9932163348</v>
      </c>
      <c r="O2" s="18">
        <f>J2+$E2</f>
        <v>1437641.6923581981</v>
      </c>
      <c r="P2" s="18">
        <f t="shared" ref="P2:S2" si="1">K2+$E2</f>
        <v>1622596.3056147387</v>
      </c>
      <c r="Q2" s="18">
        <f t="shared" si="1"/>
        <v>1845394.9268578484</v>
      </c>
      <c r="R2" s="18">
        <f t="shared" si="1"/>
        <v>2113780.9095258163</v>
      </c>
      <c r="S2" s="18">
        <f t="shared" si="1"/>
        <v>2437081.9932163348</v>
      </c>
      <c r="T2" s="19">
        <f>J2/O2</f>
        <v>0.62875659294178199</v>
      </c>
      <c r="U2" s="19">
        <f>K2/P2</f>
        <v>0.671073452988175</v>
      </c>
      <c r="V2" s="19">
        <f t="shared" ref="V2:X2" si="2">L2/Q2</f>
        <v>0.71078548432515964</v>
      </c>
      <c r="W2" s="19">
        <f t="shared" si="2"/>
        <v>0.74750694473831347</v>
      </c>
      <c r="X2" s="19">
        <f t="shared" si="2"/>
        <v>0.78100244411734765</v>
      </c>
    </row>
    <row r="3" spans="1:24" x14ac:dyDescent="0.4">
      <c r="A3" s="25" t="s">
        <v>34</v>
      </c>
      <c r="B3" s="18">
        <v>324774</v>
      </c>
      <c r="C3" s="18">
        <v>185751</v>
      </c>
      <c r="D3" s="18">
        <v>392058</v>
      </c>
      <c r="E3" s="18">
        <f t="shared" ref="E3:E12" si="3">C3</f>
        <v>185751</v>
      </c>
      <c r="F3" s="18">
        <f>E3+D3</f>
        <v>577809</v>
      </c>
      <c r="G3" s="18">
        <f t="shared" ref="G3:G12" si="4">D3-B3</f>
        <v>67284</v>
      </c>
      <c r="H3" s="22">
        <f t="shared" ref="H3:H11" si="5">G3/B3</f>
        <v>0.20717175635980714</v>
      </c>
      <c r="I3" s="18">
        <f t="shared" ref="I3:I12" si="6">D3</f>
        <v>392058</v>
      </c>
      <c r="J3" s="18">
        <f t="shared" ref="J3:K3" si="7">I3*(1+$H3)</f>
        <v>473281.34445491328</v>
      </c>
      <c r="K3" s="18">
        <f t="shared" si="7"/>
        <v>571331.87183796859</v>
      </c>
      <c r="L3" s="18">
        <f t="shared" ref="L3:L12" si="8">K3*(1+$H3)</f>
        <v>689695.6991909768</v>
      </c>
      <c r="M3" s="18">
        <f t="shared" ref="M3:M12" si="9">L3*(1+$H3)</f>
        <v>832581.16854617675</v>
      </c>
      <c r="N3" s="18">
        <f t="shared" ref="N3:N12" si="10">M3*(1+$H3)</f>
        <v>1005068.4715459889</v>
      </c>
      <c r="O3" s="18">
        <f t="shared" ref="O3:O12" si="11">J3+$E3</f>
        <v>659032.34445491328</v>
      </c>
      <c r="P3" s="18">
        <f t="shared" ref="P3:P12" si="12">K3+$E3</f>
        <v>757082.87183796859</v>
      </c>
      <c r="Q3" s="18">
        <f t="shared" ref="Q3:Q12" si="13">L3+$E3</f>
        <v>875446.6991909768</v>
      </c>
      <c r="R3" s="18">
        <f t="shared" ref="R3:R12" si="14">M3+$E3</f>
        <v>1018332.1685461767</v>
      </c>
      <c r="S3" s="18">
        <f t="shared" ref="S3:S12" si="15">N3+$E3</f>
        <v>1190819.4715459889</v>
      </c>
      <c r="T3" s="19">
        <f t="shared" ref="T3:T12" si="16">J3/O3</f>
        <v>0.71814585192531799</v>
      </c>
      <c r="U3" s="19">
        <f t="shared" ref="U3:U12" si="17">K3/P3</f>
        <v>0.75464905242268565</v>
      </c>
      <c r="V3" s="19">
        <f t="shared" ref="V3:V12" si="18">L3/Q3</f>
        <v>0.78782146283530752</v>
      </c>
      <c r="W3" s="19">
        <f t="shared" ref="W3:W12" si="19">M3/R3</f>
        <v>0.81759291738255935</v>
      </c>
      <c r="X3" s="19">
        <f t="shared" ref="X3:X12" si="20">N3/S3</f>
        <v>0.8440141394741828</v>
      </c>
    </row>
    <row r="4" spans="1:24" x14ac:dyDescent="0.4">
      <c r="A4" s="25" t="s">
        <v>35</v>
      </c>
      <c r="B4" s="18">
        <v>138000</v>
      </c>
      <c r="C4" s="18">
        <v>41209</v>
      </c>
      <c r="D4" s="18">
        <v>137512</v>
      </c>
      <c r="E4" s="18">
        <f t="shared" si="3"/>
        <v>41209</v>
      </c>
      <c r="F4" s="18">
        <f t="shared" ref="F4:F12" si="21">E4+D4</f>
        <v>178721</v>
      </c>
      <c r="G4" s="18">
        <f>D4-B4</f>
        <v>-488</v>
      </c>
      <c r="H4" s="22">
        <f t="shared" si="5"/>
        <v>-3.5362318840579708E-3</v>
      </c>
      <c r="I4" s="18">
        <f t="shared" si="6"/>
        <v>137512</v>
      </c>
      <c r="J4" s="18">
        <f t="shared" ref="J4:K4" si="22">I4*(1+$H4)</f>
        <v>137025.72568115941</v>
      </c>
      <c r="K4" s="18">
        <f t="shared" si="22"/>
        <v>136541.17094106952</v>
      </c>
      <c r="L4" s="18">
        <f t="shared" si="8"/>
        <v>136058.3296989011</v>
      </c>
      <c r="M4" s="18">
        <f t="shared" si="9"/>
        <v>135577.19589532819</v>
      </c>
      <c r="N4" s="18">
        <f t="shared" si="10"/>
        <v>135097.76349245195</v>
      </c>
      <c r="O4" s="18">
        <f t="shared" si="11"/>
        <v>178234.72568115941</v>
      </c>
      <c r="P4" s="18">
        <f t="shared" si="12"/>
        <v>177750.17094106952</v>
      </c>
      <c r="Q4" s="18">
        <f t="shared" si="13"/>
        <v>177267.3296989011</v>
      </c>
      <c r="R4" s="18">
        <f t="shared" si="14"/>
        <v>176786.19589532819</v>
      </c>
      <c r="S4" s="18">
        <f t="shared" si="15"/>
        <v>176306.76349245195</v>
      </c>
      <c r="T4" s="19">
        <f t="shared" si="16"/>
        <v>0.76879365206464889</v>
      </c>
      <c r="U4" s="19">
        <f t="shared" si="17"/>
        <v>0.76816337344810626</v>
      </c>
      <c r="V4" s="19">
        <f t="shared" si="18"/>
        <v>0.76753189620447326</v>
      </c>
      <c r="W4" s="19">
        <f t="shared" si="19"/>
        <v>0.76689922088487561</v>
      </c>
      <c r="X4" s="19">
        <f t="shared" si="20"/>
        <v>0.76626534805759594</v>
      </c>
    </row>
    <row r="5" spans="1:24" x14ac:dyDescent="0.4">
      <c r="A5" s="25" t="s">
        <v>36</v>
      </c>
      <c r="B5" s="18">
        <v>146475</v>
      </c>
      <c r="C5" s="18">
        <v>146100</v>
      </c>
      <c r="D5" s="18">
        <v>215589</v>
      </c>
      <c r="E5" s="18">
        <f t="shared" si="3"/>
        <v>146100</v>
      </c>
      <c r="F5" s="18">
        <f t="shared" si="21"/>
        <v>361689</v>
      </c>
      <c r="G5" s="18">
        <f t="shared" si="4"/>
        <v>69114</v>
      </c>
      <c r="H5" s="22">
        <f t="shared" si="5"/>
        <v>0.47184843830005119</v>
      </c>
      <c r="I5" s="18">
        <f t="shared" si="6"/>
        <v>215589</v>
      </c>
      <c r="J5" s="18">
        <f t="shared" ref="J5:K5" si="23">I5*(1+$H5)</f>
        <v>317314.33296466974</v>
      </c>
      <c r="K5" s="18">
        <f t="shared" si="23"/>
        <v>467038.60542427161</v>
      </c>
      <c r="L5" s="18">
        <f t="shared" si="8"/>
        <v>687410.04201954801</v>
      </c>
      <c r="M5" s="18">
        <f t="shared" si="9"/>
        <v>1011763.3968182442</v>
      </c>
      <c r="N5" s="18">
        <f t="shared" si="10"/>
        <v>1489162.3755360877</v>
      </c>
      <c r="O5" s="18">
        <f t="shared" si="11"/>
        <v>463414.33296466974</v>
      </c>
      <c r="P5" s="18">
        <f t="shared" si="12"/>
        <v>613138.60542427166</v>
      </c>
      <c r="Q5" s="18">
        <f t="shared" si="13"/>
        <v>833510.04201954801</v>
      </c>
      <c r="R5" s="18">
        <f t="shared" si="14"/>
        <v>1157863.3968182444</v>
      </c>
      <c r="S5" s="18">
        <f t="shared" si="15"/>
        <v>1635262.3755360877</v>
      </c>
      <c r="T5" s="19">
        <f t="shared" si="16"/>
        <v>0.68473137404850504</v>
      </c>
      <c r="U5" s="19">
        <f t="shared" si="17"/>
        <v>0.7617178257779027</v>
      </c>
      <c r="V5" s="19">
        <f t="shared" si="18"/>
        <v>0.82471716879858115</v>
      </c>
      <c r="W5" s="19">
        <f t="shared" si="19"/>
        <v>0.8738193120177421</v>
      </c>
      <c r="X5" s="19">
        <f t="shared" si="20"/>
        <v>0.91065653916723666</v>
      </c>
    </row>
    <row r="6" spans="1:24" x14ac:dyDescent="0.4">
      <c r="A6" s="25" t="s">
        <v>37</v>
      </c>
      <c r="B6" s="18">
        <v>105488</v>
      </c>
      <c r="C6" s="18">
        <v>74951</v>
      </c>
      <c r="D6" s="18">
        <v>146492</v>
      </c>
      <c r="E6" s="18">
        <f t="shared" si="3"/>
        <v>74951</v>
      </c>
      <c r="F6" s="18">
        <f t="shared" si="21"/>
        <v>221443</v>
      </c>
      <c r="G6" s="18">
        <f t="shared" si="4"/>
        <v>41004</v>
      </c>
      <c r="H6" s="22">
        <f t="shared" si="5"/>
        <v>0.38870772030941908</v>
      </c>
      <c r="I6" s="18">
        <f t="shared" si="6"/>
        <v>146492</v>
      </c>
      <c r="J6" s="18">
        <f t="shared" ref="J6:K6" si="24">I6*(1+$H6)</f>
        <v>203434.57136356743</v>
      </c>
      <c r="K6" s="18">
        <f t="shared" si="24"/>
        <v>282511.1598304236</v>
      </c>
      <c r="L6" s="18">
        <f t="shared" si="8"/>
        <v>392325.42873007752</v>
      </c>
      <c r="M6" s="18">
        <f t="shared" si="9"/>
        <v>544825.35175116139</v>
      </c>
      <c r="N6" s="18">
        <f t="shared" si="10"/>
        <v>756603.17219713272</v>
      </c>
      <c r="O6" s="18">
        <f t="shared" si="11"/>
        <v>278385.57136356743</v>
      </c>
      <c r="P6" s="18">
        <f t="shared" si="12"/>
        <v>357462.1598304236</v>
      </c>
      <c r="Q6" s="18">
        <f t="shared" si="13"/>
        <v>467276.42873007752</v>
      </c>
      <c r="R6" s="18">
        <f t="shared" si="14"/>
        <v>619776.35175116139</v>
      </c>
      <c r="S6" s="18">
        <f t="shared" si="15"/>
        <v>831554.17219713272</v>
      </c>
      <c r="T6" s="19">
        <f t="shared" si="16"/>
        <v>0.73076550040693344</v>
      </c>
      <c r="U6" s="19">
        <f t="shared" si="17"/>
        <v>0.79032465971907073</v>
      </c>
      <c r="V6" s="19">
        <f t="shared" si="18"/>
        <v>0.83960029782864254</v>
      </c>
      <c r="W6" s="19">
        <f t="shared" si="19"/>
        <v>0.87906766725089147</v>
      </c>
      <c r="X6" s="19">
        <f t="shared" si="20"/>
        <v>0.90986636528806719</v>
      </c>
    </row>
    <row r="7" spans="1:24" x14ac:dyDescent="0.4">
      <c r="A7" s="25" t="s">
        <v>38</v>
      </c>
      <c r="B7" s="18">
        <v>4613</v>
      </c>
      <c r="C7" s="18">
        <v>5541</v>
      </c>
      <c r="D7" s="18">
        <v>8577</v>
      </c>
      <c r="E7" s="18">
        <f t="shared" si="3"/>
        <v>5541</v>
      </c>
      <c r="F7" s="18">
        <f t="shared" si="21"/>
        <v>14118</v>
      </c>
      <c r="G7" s="18">
        <f t="shared" si="4"/>
        <v>3964</v>
      </c>
      <c r="H7" s="22">
        <f t="shared" si="5"/>
        <v>0.85931064383264688</v>
      </c>
      <c r="I7" s="18">
        <f t="shared" si="6"/>
        <v>8577</v>
      </c>
      <c r="J7" s="18">
        <f t="shared" ref="J7:K7" si="25">I7*(1+$H7)</f>
        <v>15947.307392152614</v>
      </c>
      <c r="K7" s="18">
        <f t="shared" si="25"/>
        <v>29650.998374700408</v>
      </c>
      <c r="L7" s="18">
        <f t="shared" si="8"/>
        <v>55130.416878344986</v>
      </c>
      <c r="M7" s="18">
        <f t="shared" si="9"/>
        <v>102504.57090083785</v>
      </c>
      <c r="N7" s="18">
        <f t="shared" si="10"/>
        <v>190587.83971742602</v>
      </c>
      <c r="O7" s="18">
        <f t="shared" si="11"/>
        <v>21488.307392152616</v>
      </c>
      <c r="P7" s="18">
        <f t="shared" si="12"/>
        <v>35191.998374700408</v>
      </c>
      <c r="Q7" s="18">
        <f t="shared" si="13"/>
        <v>60671.416878344986</v>
      </c>
      <c r="R7" s="18">
        <f t="shared" si="14"/>
        <v>108045.57090083785</v>
      </c>
      <c r="S7" s="18">
        <f t="shared" si="15"/>
        <v>196128.83971742602</v>
      </c>
      <c r="T7" s="19">
        <f t="shared" si="16"/>
        <v>0.74213883397705216</v>
      </c>
      <c r="U7" s="19">
        <f t="shared" si="17"/>
        <v>0.84254943578357755</v>
      </c>
      <c r="V7" s="19">
        <f t="shared" si="18"/>
        <v>0.90867198616589895</v>
      </c>
      <c r="W7" s="19">
        <f t="shared" si="19"/>
        <v>0.94871608383572315</v>
      </c>
      <c r="X7" s="19">
        <f t="shared" si="20"/>
        <v>0.97174816305453482</v>
      </c>
    </row>
    <row r="8" spans="1:24" x14ac:dyDescent="0.4">
      <c r="A8" s="25" t="s">
        <v>39</v>
      </c>
      <c r="B8" s="18">
        <v>663</v>
      </c>
      <c r="C8" s="18">
        <v>437</v>
      </c>
      <c r="D8" s="18">
        <v>912</v>
      </c>
      <c r="E8" s="18">
        <f>C8</f>
        <v>437</v>
      </c>
      <c r="F8" s="18">
        <f>E8+D8</f>
        <v>1349</v>
      </c>
      <c r="G8" s="18">
        <f t="shared" si="4"/>
        <v>249</v>
      </c>
      <c r="H8" s="22">
        <f t="shared" si="5"/>
        <v>0.3755656108597285</v>
      </c>
      <c r="I8" s="18">
        <f t="shared" si="6"/>
        <v>912</v>
      </c>
      <c r="J8" s="18">
        <f t="shared" ref="J8:K8" si="26">I8*(1+$H8)</f>
        <v>1254.5158371040725</v>
      </c>
      <c r="K8" s="18">
        <f t="shared" si="26"/>
        <v>1725.6688437992671</v>
      </c>
      <c r="L8" s="18">
        <f t="shared" si="8"/>
        <v>2373.77071726234</v>
      </c>
      <c r="M8" s="18">
        <f t="shared" si="9"/>
        <v>3265.2773667319066</v>
      </c>
      <c r="N8" s="18">
        <f t="shared" si="10"/>
        <v>4491.6032555950205</v>
      </c>
      <c r="O8" s="18">
        <f t="shared" si="11"/>
        <v>1691.5158371040725</v>
      </c>
      <c r="P8" s="18">
        <f t="shared" si="12"/>
        <v>2162.6688437992671</v>
      </c>
      <c r="Q8" s="18">
        <f t="shared" si="13"/>
        <v>2810.77071726234</v>
      </c>
      <c r="R8" s="18">
        <f t="shared" si="14"/>
        <v>3702.2773667319066</v>
      </c>
      <c r="S8" s="18">
        <f t="shared" si="15"/>
        <v>4928.6032555950205</v>
      </c>
      <c r="T8" s="19">
        <f t="shared" si="16"/>
        <v>0.74165184243964422</v>
      </c>
      <c r="U8" s="19">
        <f t="shared" si="17"/>
        <v>0.79793485199874592</v>
      </c>
      <c r="V8" s="19">
        <f t="shared" si="18"/>
        <v>0.84452662847376136</v>
      </c>
      <c r="W8" s="19">
        <f t="shared" si="19"/>
        <v>0.88196454324929441</v>
      </c>
      <c r="X8" s="19">
        <f t="shared" si="20"/>
        <v>0.91133390590855301</v>
      </c>
    </row>
    <row r="9" spans="1:24" x14ac:dyDescent="0.4">
      <c r="A9" s="25" t="s">
        <v>40</v>
      </c>
      <c r="B9" s="18">
        <v>36581</v>
      </c>
      <c r="C9" s="18">
        <v>25422</v>
      </c>
      <c r="D9" s="18">
        <v>44708</v>
      </c>
      <c r="E9" s="18">
        <f t="shared" si="3"/>
        <v>25422</v>
      </c>
      <c r="F9" s="18">
        <f t="shared" si="21"/>
        <v>70130</v>
      </c>
      <c r="G9" s="18">
        <f t="shared" si="4"/>
        <v>8127</v>
      </c>
      <c r="H9" s="22">
        <f t="shared" si="5"/>
        <v>0.22216451163172138</v>
      </c>
      <c r="I9" s="18">
        <f t="shared" si="6"/>
        <v>44708</v>
      </c>
      <c r="J9" s="18">
        <f t="shared" ref="J9:K9" si="27">I9*(1+$H9)</f>
        <v>54640.530986031001</v>
      </c>
      <c r="K9" s="18">
        <f t="shared" si="27"/>
        <v>66779.717867840518</v>
      </c>
      <c r="L9" s="18">
        <f t="shared" si="8"/>
        <v>81615.801274853453</v>
      </c>
      <c r="M9" s="18">
        <f t="shared" si="9"/>
        <v>99747.935906512896</v>
      </c>
      <c r="N9" s="18">
        <f t="shared" si="10"/>
        <v>121908.38737345558</v>
      </c>
      <c r="O9" s="18">
        <f t="shared" si="11"/>
        <v>80062.530986030994</v>
      </c>
      <c r="P9" s="18">
        <f t="shared" si="12"/>
        <v>92201.717867840518</v>
      </c>
      <c r="Q9" s="18">
        <f t="shared" si="13"/>
        <v>107037.80127485345</v>
      </c>
      <c r="R9" s="18">
        <f t="shared" si="14"/>
        <v>125169.9359065129</v>
      </c>
      <c r="S9" s="18">
        <f t="shared" si="15"/>
        <v>147330.38737345557</v>
      </c>
      <c r="T9" s="19">
        <f t="shared" si="16"/>
        <v>0.68247319080587743</v>
      </c>
      <c r="U9" s="19">
        <f t="shared" si="17"/>
        <v>0.7242784561081691</v>
      </c>
      <c r="V9" s="19">
        <f t="shared" si="18"/>
        <v>0.76249512137566278</v>
      </c>
      <c r="W9" s="19">
        <f t="shared" si="19"/>
        <v>0.79690011170903519</v>
      </c>
      <c r="X9" s="19">
        <f t="shared" si="20"/>
        <v>0.82744903849631601</v>
      </c>
    </row>
    <row r="10" spans="1:24" x14ac:dyDescent="0.4">
      <c r="A10" s="25" t="s">
        <v>41</v>
      </c>
      <c r="B10" s="18">
        <v>4076</v>
      </c>
      <c r="C10" s="18">
        <v>1327</v>
      </c>
      <c r="D10" s="18">
        <v>4594</v>
      </c>
      <c r="E10" s="18">
        <f t="shared" si="3"/>
        <v>1327</v>
      </c>
      <c r="F10" s="18">
        <f t="shared" si="21"/>
        <v>5921</v>
      </c>
      <c r="G10" s="18">
        <f t="shared" si="4"/>
        <v>518</v>
      </c>
      <c r="H10" s="22">
        <f t="shared" si="5"/>
        <v>0.12708537782139354</v>
      </c>
      <c r="I10" s="18">
        <f t="shared" si="6"/>
        <v>4594</v>
      </c>
      <c r="J10" s="18">
        <f t="shared" ref="J10:K10" si="28">I10*(1+$H10)</f>
        <v>5177.8302257114819</v>
      </c>
      <c r="K10" s="18">
        <f t="shared" si="28"/>
        <v>5835.8567362410577</v>
      </c>
      <c r="L10" s="18">
        <f t="shared" si="8"/>
        <v>6577.5087944777779</v>
      </c>
      <c r="M10" s="18">
        <f t="shared" si="9"/>
        <v>7413.4139847475253</v>
      </c>
      <c r="N10" s="18">
        <f t="shared" si="10"/>
        <v>8355.5505019455686</v>
      </c>
      <c r="O10" s="18">
        <f t="shared" si="11"/>
        <v>6504.8302257114819</v>
      </c>
      <c r="P10" s="18">
        <f t="shared" si="12"/>
        <v>7162.8567362410577</v>
      </c>
      <c r="Q10" s="18">
        <f t="shared" si="13"/>
        <v>7904.5087944777779</v>
      </c>
      <c r="R10" s="18">
        <f t="shared" si="14"/>
        <v>8740.4139847475253</v>
      </c>
      <c r="S10" s="18">
        <f t="shared" si="15"/>
        <v>9682.5505019455686</v>
      </c>
      <c r="T10" s="19">
        <f t="shared" si="16"/>
        <v>0.79599775029411224</v>
      </c>
      <c r="U10" s="19">
        <f t="shared" si="17"/>
        <v>0.8147387210348721</v>
      </c>
      <c r="V10" s="19">
        <f t="shared" si="18"/>
        <v>0.8321211305467755</v>
      </c>
      <c r="W10" s="19">
        <f t="shared" si="19"/>
        <v>0.84817652775764585</v>
      </c>
      <c r="X10" s="19">
        <f t="shared" si="20"/>
        <v>0.8629493334702093</v>
      </c>
    </row>
    <row r="11" spans="1:24" x14ac:dyDescent="0.4">
      <c r="A11" s="25" t="s">
        <v>42</v>
      </c>
      <c r="B11" s="18">
        <v>19405</v>
      </c>
      <c r="C11" s="18">
        <v>6288</v>
      </c>
      <c r="D11" s="18">
        <v>22692</v>
      </c>
      <c r="E11" s="18">
        <f t="shared" si="3"/>
        <v>6288</v>
      </c>
      <c r="F11" s="18">
        <f t="shared" si="21"/>
        <v>28980</v>
      </c>
      <c r="G11" s="18">
        <f t="shared" si="4"/>
        <v>3287</v>
      </c>
      <c r="H11" s="22">
        <f t="shared" si="5"/>
        <v>0.16938933264622519</v>
      </c>
      <c r="I11" s="18">
        <f t="shared" si="6"/>
        <v>22692</v>
      </c>
      <c r="J11" s="18">
        <f t="shared" ref="J11:K11" si="29">I11*(1+$H11)</f>
        <v>26535.782736408142</v>
      </c>
      <c r="K11" s="18">
        <f t="shared" si="29"/>
        <v>31030.661265373543</v>
      </c>
      <c r="L11" s="18">
        <f t="shared" si="8"/>
        <v>36286.924268686242</v>
      </c>
      <c r="M11" s="18">
        <f t="shared" si="9"/>
        <v>42433.542154343122</v>
      </c>
      <c r="N11" s="18">
        <f t="shared" si="10"/>
        <v>49621.331541682768</v>
      </c>
      <c r="O11" s="18">
        <f t="shared" si="11"/>
        <v>32823.782736408146</v>
      </c>
      <c r="P11" s="18">
        <f t="shared" si="12"/>
        <v>37318.661265373543</v>
      </c>
      <c r="Q11" s="18">
        <f t="shared" si="13"/>
        <v>42574.924268686242</v>
      </c>
      <c r="R11" s="18">
        <f t="shared" si="14"/>
        <v>48721.542154343122</v>
      </c>
      <c r="S11" s="18">
        <f t="shared" si="15"/>
        <v>55909.331541682768</v>
      </c>
      <c r="T11" s="19">
        <f t="shared" si="16"/>
        <v>0.80843158600896559</v>
      </c>
      <c r="U11" s="19">
        <f t="shared" si="17"/>
        <v>0.83150520981216502</v>
      </c>
      <c r="V11" s="19">
        <f t="shared" si="18"/>
        <v>0.85230742959595096</v>
      </c>
      <c r="W11" s="19">
        <f t="shared" si="19"/>
        <v>0.87094004577932937</v>
      </c>
      <c r="X11" s="19">
        <f t="shared" si="20"/>
        <v>0.88753219137824912</v>
      </c>
    </row>
    <row r="12" spans="1:24" x14ac:dyDescent="0.4">
      <c r="A12" s="25" t="s">
        <v>43</v>
      </c>
      <c r="B12" s="18">
        <v>1175</v>
      </c>
      <c r="C12" s="18">
        <v>2789</v>
      </c>
      <c r="D12" s="18">
        <v>3643</v>
      </c>
      <c r="E12" s="18">
        <f t="shared" si="3"/>
        <v>2789</v>
      </c>
      <c r="F12" s="18">
        <f t="shared" si="21"/>
        <v>6432</v>
      </c>
      <c r="G12" s="18">
        <f t="shared" si="4"/>
        <v>2468</v>
      </c>
      <c r="H12" s="22">
        <f>G12/B12</f>
        <v>2.1004255319148935</v>
      </c>
      <c r="I12" s="18">
        <f t="shared" si="6"/>
        <v>3643</v>
      </c>
      <c r="J12" s="18">
        <f t="shared" ref="J12:K12" si="30">I12*(1+$H12)</f>
        <v>11294.850212765958</v>
      </c>
      <c r="K12" s="18">
        <f t="shared" si="30"/>
        <v>35018.841978813944</v>
      </c>
      <c r="L12" s="18">
        <f t="shared" si="8"/>
        <v>108573.31176920782</v>
      </c>
      <c r="M12" s="18">
        <f t="shared" si="9"/>
        <v>336623.46789380774</v>
      </c>
      <c r="N12" s="18">
        <f t="shared" si="10"/>
        <v>1043675.9944996949</v>
      </c>
      <c r="O12" s="18">
        <f t="shared" si="11"/>
        <v>14083.850212765958</v>
      </c>
      <c r="P12" s="18">
        <f t="shared" si="12"/>
        <v>37807.841978813944</v>
      </c>
      <c r="Q12" s="18">
        <f t="shared" si="13"/>
        <v>111362.31176920782</v>
      </c>
      <c r="R12" s="18">
        <f t="shared" si="14"/>
        <v>339412.46789380774</v>
      </c>
      <c r="S12" s="18">
        <f t="shared" si="15"/>
        <v>1046464.9944996949</v>
      </c>
      <c r="T12" s="19">
        <f t="shared" si="16"/>
        <v>0.80197176497432643</v>
      </c>
      <c r="U12" s="19">
        <f t="shared" si="17"/>
        <v>0.9262322350595189</v>
      </c>
      <c r="V12" s="19">
        <f t="shared" si="18"/>
        <v>0.97495562048154993</v>
      </c>
      <c r="W12" s="19">
        <f t="shared" si="19"/>
        <v>0.99178285931183707</v>
      </c>
      <c r="X12" s="19">
        <f t="shared" si="20"/>
        <v>0.99733483679372059</v>
      </c>
    </row>
    <row r="13" spans="1:24" x14ac:dyDescent="0.4">
      <c r="A13" s="25" t="s">
        <v>135</v>
      </c>
      <c r="B13" s="10">
        <v>394225</v>
      </c>
      <c r="C13" s="10">
        <v>70647</v>
      </c>
      <c r="D13" s="10">
        <v>424994</v>
      </c>
      <c r="E13" s="10">
        <v>70647</v>
      </c>
      <c r="F13" s="18">
        <f t="shared" ref="F13" si="31">E13+D13</f>
        <v>495641</v>
      </c>
      <c r="G13" s="18">
        <f t="shared" ref="G13" si="32">D13-B13</f>
        <v>30769</v>
      </c>
      <c r="H13" s="22">
        <f>G13/B13</f>
        <v>7.8049337307375233E-2</v>
      </c>
      <c r="I13" s="18">
        <f t="shared" ref="I13" si="33">D13</f>
        <v>424994</v>
      </c>
      <c r="J13" s="18">
        <f t="shared" ref="J13" si="34">I13*(1+$H13)</f>
        <v>458164.50005961058</v>
      </c>
      <c r="K13" s="18">
        <f t="shared" ref="K13" si="35">J13*(1+$H13)</f>
        <v>493923.93566702807</v>
      </c>
      <c r="L13" s="18">
        <f t="shared" ref="L13" si="36">K13*(1+$H13)</f>
        <v>532474.3715260902</v>
      </c>
      <c r="M13" s="18">
        <f t="shared" ref="M13" si="37">L13*(1+$H13)</f>
        <v>574033.64335686259</v>
      </c>
      <c r="N13" s="18">
        <f t="shared" ref="N13" si="38">M13*(1+$H13)</f>
        <v>618836.58881300385</v>
      </c>
      <c r="O13" s="18">
        <f t="shared" ref="O13" si="39">J13+$E13</f>
        <v>528811.50005961058</v>
      </c>
      <c r="P13" s="18">
        <f t="shared" ref="P13" si="40">K13+$E13</f>
        <v>564570.93566702807</v>
      </c>
      <c r="Q13" s="18">
        <f t="shared" ref="Q13" si="41">L13+$E13</f>
        <v>603121.3715260902</v>
      </c>
      <c r="R13" s="18">
        <f t="shared" ref="R13" si="42">M13+$E13</f>
        <v>644680.64335686259</v>
      </c>
      <c r="S13" s="18">
        <f t="shared" ref="S13" si="43">N13+$E13</f>
        <v>689483.58881300385</v>
      </c>
      <c r="T13" s="19">
        <f t="shared" ref="T13" si="44">J13/O13</f>
        <v>0.8664041913006123</v>
      </c>
      <c r="U13" s="19">
        <f t="shared" ref="U13" si="45">K13/P13</f>
        <v>0.87486603447530975</v>
      </c>
      <c r="V13" s="19">
        <f t="shared" ref="V13" si="46">L13/Q13</f>
        <v>0.88286437301792098</v>
      </c>
      <c r="W13" s="19">
        <f t="shared" ref="W13" si="47">M13/R13</f>
        <v>0.89041550924789692</v>
      </c>
      <c r="X13" s="19">
        <f t="shared" ref="X13" si="48">N13/S13</f>
        <v>0.89753635743292459</v>
      </c>
    </row>
    <row r="14" spans="1:24" x14ac:dyDescent="0.4">
      <c r="A14" s="25" t="s">
        <v>136</v>
      </c>
      <c r="B14" s="10">
        <v>13361</v>
      </c>
      <c r="C14" s="10">
        <v>9945</v>
      </c>
      <c r="D14" s="10">
        <v>13672</v>
      </c>
      <c r="E14" s="10">
        <v>9945</v>
      </c>
      <c r="F14" s="18">
        <f t="shared" ref="F14" si="49">E14+D14</f>
        <v>23617</v>
      </c>
      <c r="G14" s="18">
        <f t="shared" ref="G14" si="50">D14-B14</f>
        <v>311</v>
      </c>
      <c r="H14" s="22">
        <f>G14/B14</f>
        <v>2.3276700845745079E-2</v>
      </c>
      <c r="I14" s="18">
        <f t="shared" ref="I14" si="51">D14</f>
        <v>13672</v>
      </c>
      <c r="J14" s="18">
        <f t="shared" ref="J14" si="52">I14*(1+$H14)</f>
        <v>13990.239053963027</v>
      </c>
      <c r="K14" s="18">
        <f t="shared" ref="K14" si="53">J14*(1+$H14)</f>
        <v>14315.885663182584</v>
      </c>
      <c r="L14" s="18">
        <f t="shared" ref="L14" si="54">K14*(1+$H14)</f>
        <v>14649.112251106375</v>
      </c>
      <c r="M14" s="18">
        <f t="shared" ref="M14" si="55">L14*(1+$H14)</f>
        <v>14990.095254631116</v>
      </c>
      <c r="N14" s="18">
        <f t="shared" ref="N14" si="56">M14*(1+$H14)</f>
        <v>15339.015217522388</v>
      </c>
      <c r="O14" s="18">
        <f t="shared" ref="O14" si="57">J14+$E14</f>
        <v>23935.239053963029</v>
      </c>
      <c r="P14" s="18">
        <f t="shared" ref="P14" si="58">K14+$E14</f>
        <v>24260.885663182584</v>
      </c>
      <c r="Q14" s="18">
        <f t="shared" ref="Q14" si="59">L14+$E14</f>
        <v>24594.112251106373</v>
      </c>
      <c r="R14" s="18">
        <f t="shared" ref="R14" si="60">M14+$E14</f>
        <v>24935.095254631116</v>
      </c>
      <c r="S14" s="18">
        <f t="shared" ref="S14" si="61">N14+$E14</f>
        <v>25284.015217522388</v>
      </c>
      <c r="T14" s="19">
        <f t="shared" ref="T14" si="62">J14/O14</f>
        <v>0.58450383647397164</v>
      </c>
      <c r="U14" s="19">
        <f t="shared" ref="U14" si="63">K14/P14</f>
        <v>0.59008091715744071</v>
      </c>
      <c r="V14" s="19">
        <f t="shared" ref="V14" si="64">L14/Q14</f>
        <v>0.59563492682877306</v>
      </c>
      <c r="W14" s="19">
        <f t="shared" ref="W14" si="65">M14/R14</f>
        <v>0.60116454746035319</v>
      </c>
      <c r="X14" s="19">
        <f t="shared" ref="X14" si="66">N14/S14</f>
        <v>0.60666848542679674</v>
      </c>
    </row>
    <row r="15" spans="1:24" x14ac:dyDescent="0.4">
      <c r="A15" s="25" t="s">
        <v>44</v>
      </c>
      <c r="B15" s="18">
        <f>SUM(B2:B12)</f>
        <v>1404179</v>
      </c>
      <c r="C15" s="18">
        <f t="shared" ref="C15:S15" si="67">SUM(C2:C12)</f>
        <v>1023530</v>
      </c>
      <c r="D15" s="18">
        <f t="shared" si="67"/>
        <v>1727165</v>
      </c>
      <c r="E15" s="18">
        <f t="shared" si="67"/>
        <v>1023530</v>
      </c>
      <c r="F15" s="18">
        <f t="shared" si="67"/>
        <v>2750695</v>
      </c>
      <c r="G15" s="18">
        <f t="shared" si="67"/>
        <v>322986</v>
      </c>
      <c r="H15" s="22">
        <f>G15/B15</f>
        <v>0.23001768293073746</v>
      </c>
      <c r="I15" s="18">
        <f>SUM(I2:I12)</f>
        <v>1727165</v>
      </c>
      <c r="J15" s="18">
        <f t="shared" si="67"/>
        <v>2149833.4842126812</v>
      </c>
      <c r="K15" s="18">
        <f t="shared" si="67"/>
        <v>2716345.8587152408</v>
      </c>
      <c r="L15" s="18">
        <f t="shared" si="67"/>
        <v>3507727.1602001842</v>
      </c>
      <c r="M15" s="18">
        <f t="shared" si="67"/>
        <v>4696801.2307437081</v>
      </c>
      <c r="N15" s="18">
        <f t="shared" si="67"/>
        <v>6707939.4828777956</v>
      </c>
      <c r="O15" s="18">
        <f t="shared" si="67"/>
        <v>3173363.4842126812</v>
      </c>
      <c r="P15" s="18">
        <f t="shared" si="67"/>
        <v>3739875.8587152408</v>
      </c>
      <c r="Q15" s="18">
        <f t="shared" si="67"/>
        <v>4531257.1602001851</v>
      </c>
      <c r="R15" s="18">
        <f t="shared" si="67"/>
        <v>5720331.2307437081</v>
      </c>
      <c r="S15" s="18">
        <f t="shared" si="67"/>
        <v>7731469.4828777956</v>
      </c>
      <c r="T15" s="19">
        <f t="shared" ref="T15" si="68">J15/O15</f>
        <v>0.67746209815169023</v>
      </c>
      <c r="U15" s="19">
        <f t="shared" ref="U15" si="69">K15/P15</f>
        <v>0.72631979277739633</v>
      </c>
      <c r="V15" s="19">
        <f t="shared" ref="V15" si="70">L15/Q15</f>
        <v>0.77411787417627331</v>
      </c>
      <c r="W15" s="19">
        <f t="shared" ref="W15" si="71">M15/R15</f>
        <v>0.82107155010551203</v>
      </c>
      <c r="X15" s="19">
        <f t="shared" ref="X15" si="72">N15/S15</f>
        <v>0.86761507598694898</v>
      </c>
    </row>
    <row r="19" spans="2:9" x14ac:dyDescent="0.4">
      <c r="B19" s="21">
        <f>B2+B5</f>
        <v>769404</v>
      </c>
      <c r="C19" s="21">
        <f>C2+C5</f>
        <v>679815</v>
      </c>
      <c r="D19" s="21">
        <f>D2+D5</f>
        <v>965977</v>
      </c>
      <c r="E19" s="21">
        <f>E2+E5</f>
        <v>679815</v>
      </c>
      <c r="F19" s="21">
        <f>F2+F5</f>
        <v>1645792</v>
      </c>
      <c r="G19" s="20"/>
      <c r="H19" s="20"/>
      <c r="I19" s="20"/>
    </row>
    <row r="20" spans="2:9" x14ac:dyDescent="0.4">
      <c r="B20" s="20"/>
      <c r="C20" s="20"/>
      <c r="D20" s="20"/>
      <c r="E20" s="20"/>
      <c r="F20" s="20"/>
      <c r="G20" s="20"/>
      <c r="H20" s="20"/>
      <c r="I20" s="20"/>
    </row>
    <row r="21" spans="2:9" x14ac:dyDescent="0.4">
      <c r="B21" s="20"/>
      <c r="C21" s="21"/>
      <c r="D21" s="21"/>
      <c r="E21" s="21"/>
      <c r="F21" s="21"/>
      <c r="G21" s="21"/>
      <c r="H21" s="20"/>
      <c r="I21" s="20"/>
    </row>
    <row r="22" spans="2:9" x14ac:dyDescent="0.4">
      <c r="B22" s="20"/>
      <c r="C22" s="21"/>
      <c r="D22" s="21"/>
      <c r="E22" s="21"/>
      <c r="F22" s="21"/>
      <c r="G22" s="21"/>
      <c r="H22" s="20"/>
      <c r="I22" s="20"/>
    </row>
    <row r="23" spans="2:9" x14ac:dyDescent="0.4">
      <c r="B23" s="20"/>
      <c r="C23" s="20"/>
      <c r="D23" s="21"/>
      <c r="E23" s="20"/>
      <c r="F23" s="20"/>
      <c r="G23" s="20"/>
      <c r="H23" s="20"/>
      <c r="I23" s="20"/>
    </row>
    <row r="24" spans="2:9" x14ac:dyDescent="0.4">
      <c r="B24" s="20"/>
      <c r="C24" s="20"/>
      <c r="D24" s="21"/>
      <c r="E24" s="20"/>
      <c r="F24" s="20"/>
      <c r="G24" s="20"/>
      <c r="H24" s="20"/>
      <c r="I24" s="20"/>
    </row>
    <row r="25" spans="2:9" x14ac:dyDescent="0.4">
      <c r="B25" s="20"/>
      <c r="C25" s="20"/>
      <c r="D25" s="20"/>
      <c r="E25" s="20"/>
      <c r="F25" s="20"/>
      <c r="G25" s="20"/>
      <c r="H25" s="20"/>
      <c r="I25" s="20"/>
    </row>
    <row r="26" spans="2:9" x14ac:dyDescent="0.4">
      <c r="B26" s="20"/>
      <c r="C26" s="20"/>
      <c r="D26" s="20"/>
      <c r="E26" s="20"/>
      <c r="F26" s="20"/>
      <c r="G26" s="20"/>
      <c r="H26" s="20"/>
      <c r="I26" s="20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:Z39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G4" sqref="G4"/>
    </sheetView>
  </sheetViews>
  <sheetFormatPr defaultColWidth="10.76171875" defaultRowHeight="13.15" x14ac:dyDescent="0.4"/>
  <cols>
    <col min="1" max="1" width="10.64453125" style="25" bestFit="1" customWidth="1"/>
    <col min="2" max="2" width="10.1171875" style="10" bestFit="1" customWidth="1"/>
    <col min="3" max="3" width="9.64453125" style="10" bestFit="1" customWidth="1"/>
    <col min="4" max="4" width="10" style="10" bestFit="1" customWidth="1"/>
    <col min="5" max="5" width="8.64453125" style="10" bestFit="1" customWidth="1"/>
    <col min="6" max="6" width="8.234375" style="10" bestFit="1" customWidth="1"/>
    <col min="7" max="7" width="9.234375" style="10" bestFit="1" customWidth="1"/>
    <col min="8" max="8" width="9.76171875" style="10" bestFit="1" customWidth="1"/>
    <col min="9" max="14" width="10" style="10" bestFit="1" customWidth="1"/>
    <col min="15" max="19" width="8.234375" style="10" bestFit="1" customWidth="1"/>
    <col min="20" max="26" width="9.64453125" style="10" bestFit="1" customWidth="1"/>
    <col min="27" max="16384" width="10.76171875" style="10"/>
  </cols>
  <sheetData>
    <row r="1" spans="1:26" s="31" customFormat="1" ht="39.4" x14ac:dyDescent="0.4">
      <c r="A1" s="7" t="s">
        <v>32</v>
      </c>
      <c r="B1" s="28" t="s">
        <v>19</v>
      </c>
      <c r="C1" s="28" t="s">
        <v>20</v>
      </c>
      <c r="D1" s="28" t="s">
        <v>138</v>
      </c>
      <c r="E1" s="28" t="s">
        <v>137</v>
      </c>
      <c r="F1" s="28" t="s">
        <v>21</v>
      </c>
      <c r="G1" s="28" t="s">
        <v>140</v>
      </c>
      <c r="H1" s="28" t="s">
        <v>141</v>
      </c>
      <c r="I1" s="28" t="s">
        <v>139</v>
      </c>
      <c r="J1" s="28" t="s">
        <v>149</v>
      </c>
      <c r="K1" s="28" t="s">
        <v>150</v>
      </c>
      <c r="L1" s="28" t="s">
        <v>151</v>
      </c>
      <c r="M1" s="28" t="s">
        <v>152</v>
      </c>
      <c r="N1" s="28" t="s">
        <v>153</v>
      </c>
      <c r="O1" s="28" t="s">
        <v>142</v>
      </c>
      <c r="P1" s="28" t="s">
        <v>143</v>
      </c>
      <c r="Q1" s="28" t="s">
        <v>146</v>
      </c>
      <c r="R1" s="28" t="s">
        <v>147</v>
      </c>
      <c r="S1" s="28" t="s">
        <v>148</v>
      </c>
      <c r="T1" s="28" t="s">
        <v>144</v>
      </c>
      <c r="U1" s="28" t="s">
        <v>145</v>
      </c>
      <c r="V1" s="30" t="s">
        <v>134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x14ac:dyDescent="0.4">
      <c r="A2" s="8" t="s">
        <v>33</v>
      </c>
      <c r="B2" s="18">
        <v>622929</v>
      </c>
      <c r="C2" s="18">
        <v>533715</v>
      </c>
      <c r="D2" s="18">
        <f>B2+C2</f>
        <v>1156644</v>
      </c>
      <c r="E2" s="18">
        <f>D2-F2</f>
        <v>406256</v>
      </c>
      <c r="F2" s="18">
        <v>750388</v>
      </c>
      <c r="G2" s="18">
        <f>C2</f>
        <v>533715</v>
      </c>
      <c r="H2" s="18">
        <f t="shared" ref="H2:H14" si="0">E2</f>
        <v>406256</v>
      </c>
      <c r="I2" s="18">
        <f>G2+F2</f>
        <v>1284103</v>
      </c>
      <c r="J2" s="18">
        <f>G2+O2</f>
        <v>1411562</v>
      </c>
      <c r="K2" s="18">
        <f>G2+P2</f>
        <v>1539021</v>
      </c>
      <c r="L2" s="18">
        <f>G2+Q2</f>
        <v>1666480</v>
      </c>
      <c r="M2" s="18">
        <f>G2+R2</f>
        <v>1793939</v>
      </c>
      <c r="N2" s="18">
        <f>G2+S2</f>
        <v>1921398</v>
      </c>
      <c r="O2" s="18">
        <f>I2-H2</f>
        <v>877847</v>
      </c>
      <c r="P2" s="18">
        <f>J2-H2</f>
        <v>1005306</v>
      </c>
      <c r="Q2" s="18">
        <f>K2-H2</f>
        <v>1132765</v>
      </c>
      <c r="R2" s="18">
        <f>L2-H2</f>
        <v>1260224</v>
      </c>
      <c r="S2" s="18">
        <f>M2-H2</f>
        <v>1387683</v>
      </c>
      <c r="T2" s="19">
        <f>B2/D2</f>
        <v>0.53856588544098272</v>
      </c>
      <c r="U2" s="19">
        <f>F2/I2</f>
        <v>0.58436745338964247</v>
      </c>
      <c r="V2" s="19">
        <f>O2/J2</f>
        <v>0.62189758579502707</v>
      </c>
      <c r="W2" s="19">
        <f>P2/K2</f>
        <v>0.65321135968904909</v>
      </c>
      <c r="X2" s="19">
        <f t="shared" ref="X2:Z2" si="1">Q2/L2</f>
        <v>0.67973513033459743</v>
      </c>
      <c r="Y2" s="19">
        <f t="shared" si="1"/>
        <v>0.70248988399271106</v>
      </c>
      <c r="Z2" s="19">
        <f t="shared" si="1"/>
        <v>0.72222569191807218</v>
      </c>
    </row>
    <row r="3" spans="1:26" x14ac:dyDescent="0.4">
      <c r="A3" s="25" t="s">
        <v>34</v>
      </c>
      <c r="B3" s="18">
        <v>324774</v>
      </c>
      <c r="C3" s="18">
        <v>185751</v>
      </c>
      <c r="D3" s="18">
        <f t="shared" ref="D3:D14" si="2">B3+C3</f>
        <v>510525</v>
      </c>
      <c r="E3" s="18">
        <f t="shared" ref="E3:E14" si="3">D3-F3</f>
        <v>118467</v>
      </c>
      <c r="F3" s="18">
        <v>392058</v>
      </c>
      <c r="G3" s="18">
        <f t="shared" ref="G3:G12" si="4">C3</f>
        <v>185751</v>
      </c>
      <c r="H3" s="18">
        <f t="shared" si="0"/>
        <v>118467</v>
      </c>
      <c r="I3" s="18">
        <f>G3+F3</f>
        <v>577809</v>
      </c>
      <c r="J3" s="18">
        <f t="shared" ref="J3:J14" si="5">G3+O3</f>
        <v>645093</v>
      </c>
      <c r="K3" s="18">
        <f t="shared" ref="K3:K14" si="6">G3+P3</f>
        <v>712377</v>
      </c>
      <c r="L3" s="18">
        <f t="shared" ref="L3:L14" si="7">G3+Q3</f>
        <v>779661</v>
      </c>
      <c r="M3" s="18">
        <f t="shared" ref="M3:M14" si="8">G3+R3</f>
        <v>846945</v>
      </c>
      <c r="N3" s="18">
        <f t="shared" ref="N3:N14" si="9">G3+S3</f>
        <v>914229</v>
      </c>
      <c r="O3" s="18">
        <f t="shared" ref="O3:O14" si="10">I3-H3</f>
        <v>459342</v>
      </c>
      <c r="P3" s="18">
        <f t="shared" ref="P3:P14" si="11">J3-H3</f>
        <v>526626</v>
      </c>
      <c r="Q3" s="18">
        <f t="shared" ref="Q3:Q14" si="12">K3-H3</f>
        <v>593910</v>
      </c>
      <c r="R3" s="18">
        <f t="shared" ref="R3:R14" si="13">L3-H3</f>
        <v>661194</v>
      </c>
      <c r="S3" s="18">
        <f t="shared" ref="S3:S14" si="14">M3-H3</f>
        <v>728478</v>
      </c>
      <c r="T3" s="19">
        <f t="shared" ref="T3:T15" si="15">B3/D3</f>
        <v>0.63615689731159097</v>
      </c>
      <c r="U3" s="19">
        <f t="shared" ref="U3:U15" si="16">F3/I3</f>
        <v>0.67852525661594054</v>
      </c>
      <c r="V3" s="19">
        <f t="shared" ref="V3:V15" si="17">O3/J3</f>
        <v>0.71205547107161293</v>
      </c>
      <c r="W3" s="19">
        <f t="shared" ref="W3:W15" si="18">P3/K3</f>
        <v>0.73925182873675033</v>
      </c>
      <c r="X3" s="19">
        <f t="shared" ref="X3:X15" si="19">Q3/L3</f>
        <v>0.76175414699465538</v>
      </c>
      <c r="Y3" s="19">
        <f t="shared" ref="Y3:Y15" si="20">R3/M3</f>
        <v>0.78068115403007277</v>
      </c>
      <c r="Z3" s="19">
        <f t="shared" ref="Z3:Z15" si="21">S3/N3</f>
        <v>0.79682224037959859</v>
      </c>
    </row>
    <row r="4" spans="1:26" x14ac:dyDescent="0.4">
      <c r="A4" s="25" t="s">
        <v>35</v>
      </c>
      <c r="B4" s="18">
        <v>138000</v>
      </c>
      <c r="C4" s="18">
        <v>179209</v>
      </c>
      <c r="D4" s="18">
        <f t="shared" si="2"/>
        <v>317209</v>
      </c>
      <c r="E4" s="18">
        <f t="shared" si="3"/>
        <v>179697</v>
      </c>
      <c r="F4" s="18">
        <v>137512</v>
      </c>
      <c r="G4" s="18">
        <f t="shared" si="4"/>
        <v>179209</v>
      </c>
      <c r="H4" s="18">
        <f t="shared" si="0"/>
        <v>179697</v>
      </c>
      <c r="I4" s="18">
        <f t="shared" ref="I4:I14" si="22">G4+F4</f>
        <v>316721</v>
      </c>
      <c r="J4" s="18">
        <f t="shared" si="5"/>
        <v>316233</v>
      </c>
      <c r="K4" s="18">
        <f t="shared" si="6"/>
        <v>315745</v>
      </c>
      <c r="L4" s="18">
        <f t="shared" si="7"/>
        <v>315257</v>
      </c>
      <c r="M4" s="18">
        <f t="shared" si="8"/>
        <v>314769</v>
      </c>
      <c r="N4" s="18">
        <f t="shared" si="9"/>
        <v>314281</v>
      </c>
      <c r="O4" s="18">
        <f t="shared" si="10"/>
        <v>137024</v>
      </c>
      <c r="P4" s="18">
        <f t="shared" si="11"/>
        <v>136536</v>
      </c>
      <c r="Q4" s="18">
        <f t="shared" si="12"/>
        <v>136048</v>
      </c>
      <c r="R4" s="18">
        <f t="shared" si="13"/>
        <v>135560</v>
      </c>
      <c r="S4" s="18">
        <f t="shared" si="14"/>
        <v>135072</v>
      </c>
      <c r="T4" s="19">
        <f t="shared" si="15"/>
        <v>0.43504440290155699</v>
      </c>
      <c r="U4" s="19">
        <f t="shared" si="16"/>
        <v>0.4341739259474427</v>
      </c>
      <c r="V4" s="19">
        <f t="shared" si="17"/>
        <v>0.43330076241252496</v>
      </c>
      <c r="W4" s="19">
        <f t="shared" si="18"/>
        <v>0.43242489984006083</v>
      </c>
      <c r="X4" s="19">
        <f t="shared" si="19"/>
        <v>0.43154632569617801</v>
      </c>
      <c r="Y4" s="19">
        <f t="shared" si="20"/>
        <v>0.43066502736927714</v>
      </c>
      <c r="Z4" s="19">
        <f t="shared" si="21"/>
        <v>0.429780992169428</v>
      </c>
    </row>
    <row r="5" spans="1:26" x14ac:dyDescent="0.4">
      <c r="A5" s="25" t="s">
        <v>36</v>
      </c>
      <c r="B5" s="18">
        <v>146475</v>
      </c>
      <c r="C5" s="18">
        <v>146100</v>
      </c>
      <c r="D5" s="18">
        <f t="shared" si="2"/>
        <v>292575</v>
      </c>
      <c r="E5" s="18">
        <f t="shared" si="3"/>
        <v>76986</v>
      </c>
      <c r="F5" s="18">
        <v>215589</v>
      </c>
      <c r="G5" s="18">
        <f t="shared" si="4"/>
        <v>146100</v>
      </c>
      <c r="H5" s="18">
        <f t="shared" si="0"/>
        <v>76986</v>
      </c>
      <c r="I5" s="18">
        <f t="shared" si="22"/>
        <v>361689</v>
      </c>
      <c r="J5" s="18">
        <f t="shared" si="5"/>
        <v>430803</v>
      </c>
      <c r="K5" s="18">
        <f t="shared" si="6"/>
        <v>499917</v>
      </c>
      <c r="L5" s="18">
        <f t="shared" si="7"/>
        <v>569031</v>
      </c>
      <c r="M5" s="18">
        <f t="shared" si="8"/>
        <v>638145</v>
      </c>
      <c r="N5" s="18">
        <f t="shared" si="9"/>
        <v>707259</v>
      </c>
      <c r="O5" s="18">
        <f t="shared" si="10"/>
        <v>284703</v>
      </c>
      <c r="P5" s="18">
        <f t="shared" si="11"/>
        <v>353817</v>
      </c>
      <c r="Q5" s="18">
        <f t="shared" si="12"/>
        <v>422931</v>
      </c>
      <c r="R5" s="18">
        <f t="shared" si="13"/>
        <v>492045</v>
      </c>
      <c r="S5" s="18">
        <f t="shared" si="14"/>
        <v>561159</v>
      </c>
      <c r="T5" s="19">
        <f t="shared" si="15"/>
        <v>0.50064086131761087</v>
      </c>
      <c r="U5" s="19">
        <f t="shared" si="16"/>
        <v>0.59606181000804559</v>
      </c>
      <c r="V5" s="19">
        <f t="shared" si="17"/>
        <v>0.66086587140758069</v>
      </c>
      <c r="W5" s="19">
        <f t="shared" si="18"/>
        <v>0.7077514867468</v>
      </c>
      <c r="X5" s="19">
        <f t="shared" si="19"/>
        <v>0.74324773167015501</v>
      </c>
      <c r="Y5" s="19">
        <f t="shared" si="20"/>
        <v>0.77105516771266713</v>
      </c>
      <c r="Z5" s="19">
        <f t="shared" si="21"/>
        <v>0.79342786730179471</v>
      </c>
    </row>
    <row r="6" spans="1:26" x14ac:dyDescent="0.4">
      <c r="A6" s="25" t="s">
        <v>37</v>
      </c>
      <c r="B6" s="18">
        <v>105488</v>
      </c>
      <c r="C6" s="18">
        <v>74951</v>
      </c>
      <c r="D6" s="18">
        <f t="shared" si="2"/>
        <v>180439</v>
      </c>
      <c r="E6" s="18">
        <f t="shared" si="3"/>
        <v>33947</v>
      </c>
      <c r="F6" s="18">
        <v>146492</v>
      </c>
      <c r="G6" s="18">
        <f t="shared" si="4"/>
        <v>74951</v>
      </c>
      <c r="H6" s="18">
        <f t="shared" si="0"/>
        <v>33947</v>
      </c>
      <c r="I6" s="18">
        <f t="shared" si="22"/>
        <v>221443</v>
      </c>
      <c r="J6" s="18">
        <f t="shared" si="5"/>
        <v>262447</v>
      </c>
      <c r="K6" s="18">
        <f t="shared" si="6"/>
        <v>303451</v>
      </c>
      <c r="L6" s="18">
        <f t="shared" si="7"/>
        <v>344455</v>
      </c>
      <c r="M6" s="18">
        <f t="shared" si="8"/>
        <v>385459</v>
      </c>
      <c r="N6" s="18">
        <f t="shared" si="9"/>
        <v>426463</v>
      </c>
      <c r="O6" s="18">
        <f t="shared" si="10"/>
        <v>187496</v>
      </c>
      <c r="P6" s="18">
        <f t="shared" si="11"/>
        <v>228500</v>
      </c>
      <c r="Q6" s="18">
        <f t="shared" si="12"/>
        <v>269504</v>
      </c>
      <c r="R6" s="18">
        <f t="shared" si="13"/>
        <v>310508</v>
      </c>
      <c r="S6" s="18">
        <f t="shared" si="14"/>
        <v>351512</v>
      </c>
      <c r="T6" s="19">
        <f t="shared" si="15"/>
        <v>0.58461862457672675</v>
      </c>
      <c r="U6" s="19">
        <f t="shared" si="16"/>
        <v>0.6615336678061623</v>
      </c>
      <c r="V6" s="19">
        <f t="shared" si="17"/>
        <v>0.71441471992440375</v>
      </c>
      <c r="W6" s="19">
        <f t="shared" si="18"/>
        <v>0.75300460370867128</v>
      </c>
      <c r="X6" s="19">
        <f t="shared" si="19"/>
        <v>0.78240699075350917</v>
      </c>
      <c r="Y6" s="19">
        <f t="shared" si="20"/>
        <v>0.80555389807995148</v>
      </c>
      <c r="Z6" s="19">
        <f t="shared" si="21"/>
        <v>0.82424970044294577</v>
      </c>
    </row>
    <row r="7" spans="1:26" x14ac:dyDescent="0.4">
      <c r="A7" s="25" t="s">
        <v>38</v>
      </c>
      <c r="B7" s="18">
        <v>4613</v>
      </c>
      <c r="C7" s="18">
        <v>5541</v>
      </c>
      <c r="D7" s="18">
        <f t="shared" si="2"/>
        <v>10154</v>
      </c>
      <c r="E7" s="18">
        <f t="shared" si="3"/>
        <v>1577</v>
      </c>
      <c r="F7" s="18">
        <v>8577</v>
      </c>
      <c r="G7" s="18">
        <f t="shared" si="4"/>
        <v>5541</v>
      </c>
      <c r="H7" s="18">
        <f t="shared" si="0"/>
        <v>1577</v>
      </c>
      <c r="I7" s="18">
        <f t="shared" si="22"/>
        <v>14118</v>
      </c>
      <c r="J7" s="18">
        <f t="shared" si="5"/>
        <v>18082</v>
      </c>
      <c r="K7" s="18">
        <f t="shared" si="6"/>
        <v>22046</v>
      </c>
      <c r="L7" s="18">
        <f t="shared" si="7"/>
        <v>26010</v>
      </c>
      <c r="M7" s="18">
        <f t="shared" si="8"/>
        <v>29974</v>
      </c>
      <c r="N7" s="18">
        <f t="shared" si="9"/>
        <v>33938</v>
      </c>
      <c r="O7" s="18">
        <f t="shared" si="10"/>
        <v>12541</v>
      </c>
      <c r="P7" s="18">
        <f t="shared" si="11"/>
        <v>16505</v>
      </c>
      <c r="Q7" s="18">
        <f t="shared" si="12"/>
        <v>20469</v>
      </c>
      <c r="R7" s="18">
        <f t="shared" si="13"/>
        <v>24433</v>
      </c>
      <c r="S7" s="18">
        <f t="shared" si="14"/>
        <v>28397</v>
      </c>
      <c r="T7" s="19">
        <f t="shared" si="15"/>
        <v>0.4543037226708686</v>
      </c>
      <c r="U7" s="19">
        <f t="shared" si="16"/>
        <v>0.60752231194220141</v>
      </c>
      <c r="V7" s="19">
        <f t="shared" si="17"/>
        <v>0.69356265899789848</v>
      </c>
      <c r="W7" s="19">
        <f t="shared" si="18"/>
        <v>0.74866188877800965</v>
      </c>
      <c r="X7" s="19">
        <f t="shared" si="19"/>
        <v>0.78696655132641291</v>
      </c>
      <c r="Y7" s="19">
        <f t="shared" si="20"/>
        <v>0.8151397878161073</v>
      </c>
      <c r="Z7" s="19">
        <f t="shared" si="21"/>
        <v>0.83673168719429547</v>
      </c>
    </row>
    <row r="8" spans="1:26" x14ac:dyDescent="0.4">
      <c r="A8" s="25" t="s">
        <v>39</v>
      </c>
      <c r="B8" s="18">
        <v>663</v>
      </c>
      <c r="C8" s="18">
        <v>437</v>
      </c>
      <c r="D8" s="18">
        <f t="shared" si="2"/>
        <v>1100</v>
      </c>
      <c r="E8" s="18">
        <f t="shared" si="3"/>
        <v>188</v>
      </c>
      <c r="F8" s="18">
        <v>912</v>
      </c>
      <c r="G8" s="18">
        <f>C8</f>
        <v>437</v>
      </c>
      <c r="H8" s="18">
        <f t="shared" si="0"/>
        <v>188</v>
      </c>
      <c r="I8" s="18">
        <f>G8+F8</f>
        <v>1349</v>
      </c>
      <c r="J8" s="18">
        <f t="shared" si="5"/>
        <v>1598</v>
      </c>
      <c r="K8" s="18">
        <f t="shared" si="6"/>
        <v>1847</v>
      </c>
      <c r="L8" s="18">
        <f t="shared" si="7"/>
        <v>2096</v>
      </c>
      <c r="M8" s="18">
        <f t="shared" si="8"/>
        <v>2345</v>
      </c>
      <c r="N8" s="18">
        <f t="shared" si="9"/>
        <v>2594</v>
      </c>
      <c r="O8" s="18">
        <f t="shared" si="10"/>
        <v>1161</v>
      </c>
      <c r="P8" s="18">
        <f t="shared" si="11"/>
        <v>1410</v>
      </c>
      <c r="Q8" s="18">
        <f t="shared" si="12"/>
        <v>1659</v>
      </c>
      <c r="R8" s="18">
        <f t="shared" si="13"/>
        <v>1908</v>
      </c>
      <c r="S8" s="18">
        <f t="shared" si="14"/>
        <v>2157</v>
      </c>
      <c r="T8" s="19">
        <f t="shared" si="15"/>
        <v>0.60272727272727278</v>
      </c>
      <c r="U8" s="19">
        <f t="shared" si="16"/>
        <v>0.676056338028169</v>
      </c>
      <c r="V8" s="19">
        <f t="shared" si="17"/>
        <v>0.72653316645807264</v>
      </c>
      <c r="W8" s="19">
        <f t="shared" si="18"/>
        <v>0.7634001082837033</v>
      </c>
      <c r="X8" s="19">
        <f t="shared" si="19"/>
        <v>0.79150763358778631</v>
      </c>
      <c r="Y8" s="19">
        <f t="shared" si="20"/>
        <v>0.81364605543710022</v>
      </c>
      <c r="Z8" s="19">
        <f t="shared" si="21"/>
        <v>0.83153430994602928</v>
      </c>
    </row>
    <row r="9" spans="1:26" x14ac:dyDescent="0.4">
      <c r="A9" s="25" t="s">
        <v>40</v>
      </c>
      <c r="B9" s="18">
        <v>36581</v>
      </c>
      <c r="C9" s="18">
        <v>25422</v>
      </c>
      <c r="D9" s="18">
        <f t="shared" si="2"/>
        <v>62003</v>
      </c>
      <c r="E9" s="18">
        <f t="shared" si="3"/>
        <v>17295</v>
      </c>
      <c r="F9" s="18">
        <v>44708</v>
      </c>
      <c r="G9" s="18">
        <f t="shared" si="4"/>
        <v>25422</v>
      </c>
      <c r="H9" s="18">
        <f t="shared" si="0"/>
        <v>17295</v>
      </c>
      <c r="I9" s="18">
        <f t="shared" si="22"/>
        <v>70130</v>
      </c>
      <c r="J9" s="18">
        <f t="shared" si="5"/>
        <v>78257</v>
      </c>
      <c r="K9" s="18">
        <f t="shared" si="6"/>
        <v>86384</v>
      </c>
      <c r="L9" s="18">
        <f t="shared" si="7"/>
        <v>94511</v>
      </c>
      <c r="M9" s="18">
        <f t="shared" si="8"/>
        <v>102638</v>
      </c>
      <c r="N9" s="18">
        <f t="shared" si="9"/>
        <v>110765</v>
      </c>
      <c r="O9" s="18">
        <f t="shared" si="10"/>
        <v>52835</v>
      </c>
      <c r="P9" s="18">
        <f t="shared" si="11"/>
        <v>60962</v>
      </c>
      <c r="Q9" s="18">
        <f t="shared" si="12"/>
        <v>69089</v>
      </c>
      <c r="R9" s="18">
        <f t="shared" si="13"/>
        <v>77216</v>
      </c>
      <c r="S9" s="18">
        <f t="shared" si="14"/>
        <v>85343</v>
      </c>
      <c r="T9" s="19">
        <f t="shared" si="15"/>
        <v>0.58998758124606876</v>
      </c>
      <c r="U9" s="19">
        <f t="shared" si="16"/>
        <v>0.63750178240410671</v>
      </c>
      <c r="V9" s="19">
        <f t="shared" si="17"/>
        <v>0.67514727117063011</v>
      </c>
      <c r="W9" s="19">
        <f t="shared" si="18"/>
        <v>0.70570939062789406</v>
      </c>
      <c r="X9" s="19">
        <f t="shared" si="19"/>
        <v>0.73101543735649821</v>
      </c>
      <c r="Y9" s="19">
        <f t="shared" si="20"/>
        <v>0.75231395779340982</v>
      </c>
      <c r="Z9" s="19">
        <f t="shared" si="21"/>
        <v>0.77048706721437277</v>
      </c>
    </row>
    <row r="10" spans="1:26" x14ac:dyDescent="0.4">
      <c r="A10" s="25" t="s">
        <v>41</v>
      </c>
      <c r="B10" s="18">
        <v>4076</v>
      </c>
      <c r="C10" s="18">
        <v>1327</v>
      </c>
      <c r="D10" s="18">
        <f t="shared" si="2"/>
        <v>5403</v>
      </c>
      <c r="E10" s="18">
        <f t="shared" si="3"/>
        <v>809</v>
      </c>
      <c r="F10" s="18">
        <v>4594</v>
      </c>
      <c r="G10" s="18">
        <f t="shared" si="4"/>
        <v>1327</v>
      </c>
      <c r="H10" s="18">
        <f t="shared" si="0"/>
        <v>809</v>
      </c>
      <c r="I10" s="18">
        <f t="shared" si="22"/>
        <v>5921</v>
      </c>
      <c r="J10" s="18">
        <f t="shared" si="5"/>
        <v>6439</v>
      </c>
      <c r="K10" s="18">
        <f t="shared" si="6"/>
        <v>6957</v>
      </c>
      <c r="L10" s="18">
        <f t="shared" si="7"/>
        <v>7475</v>
      </c>
      <c r="M10" s="18">
        <f t="shared" si="8"/>
        <v>7993</v>
      </c>
      <c r="N10" s="18">
        <f t="shared" si="9"/>
        <v>8511</v>
      </c>
      <c r="O10" s="18">
        <f t="shared" si="10"/>
        <v>5112</v>
      </c>
      <c r="P10" s="18">
        <f t="shared" si="11"/>
        <v>5630</v>
      </c>
      <c r="Q10" s="18">
        <f t="shared" si="12"/>
        <v>6148</v>
      </c>
      <c r="R10" s="18">
        <f t="shared" si="13"/>
        <v>6666</v>
      </c>
      <c r="S10" s="18">
        <f t="shared" si="14"/>
        <v>7184</v>
      </c>
      <c r="T10" s="19">
        <f t="shared" si="15"/>
        <v>0.75439570608920969</v>
      </c>
      <c r="U10" s="19">
        <f t="shared" si="16"/>
        <v>0.77588245228846475</v>
      </c>
      <c r="V10" s="19">
        <f t="shared" si="17"/>
        <v>0.7939120981518869</v>
      </c>
      <c r="W10" s="19">
        <f t="shared" si="18"/>
        <v>0.80925686359062809</v>
      </c>
      <c r="X10" s="19">
        <f t="shared" si="19"/>
        <v>0.82247491638795989</v>
      </c>
      <c r="Y10" s="19">
        <f t="shared" si="20"/>
        <v>0.83397973226573252</v>
      </c>
      <c r="Z10" s="19">
        <f t="shared" si="21"/>
        <v>0.84408412642462693</v>
      </c>
    </row>
    <row r="11" spans="1:26" x14ac:dyDescent="0.4">
      <c r="A11" s="25" t="s">
        <v>42</v>
      </c>
      <c r="B11" s="18">
        <v>19405</v>
      </c>
      <c r="C11" s="18">
        <v>6288</v>
      </c>
      <c r="D11" s="18">
        <f t="shared" si="2"/>
        <v>25693</v>
      </c>
      <c r="E11" s="18">
        <f t="shared" si="3"/>
        <v>3001</v>
      </c>
      <c r="F11" s="18">
        <v>22692</v>
      </c>
      <c r="G11" s="18">
        <f t="shared" si="4"/>
        <v>6288</v>
      </c>
      <c r="H11" s="18">
        <f t="shared" si="0"/>
        <v>3001</v>
      </c>
      <c r="I11" s="18">
        <f t="shared" si="22"/>
        <v>28980</v>
      </c>
      <c r="J11" s="18">
        <f t="shared" si="5"/>
        <v>32267</v>
      </c>
      <c r="K11" s="18">
        <f t="shared" si="6"/>
        <v>35554</v>
      </c>
      <c r="L11" s="18">
        <f t="shared" si="7"/>
        <v>38841</v>
      </c>
      <c r="M11" s="18">
        <f t="shared" si="8"/>
        <v>42128</v>
      </c>
      <c r="N11" s="18">
        <f t="shared" si="9"/>
        <v>45415</v>
      </c>
      <c r="O11" s="18">
        <f t="shared" si="10"/>
        <v>25979</v>
      </c>
      <c r="P11" s="18">
        <f t="shared" si="11"/>
        <v>29266</v>
      </c>
      <c r="Q11" s="18">
        <f t="shared" si="12"/>
        <v>32553</v>
      </c>
      <c r="R11" s="18">
        <f t="shared" si="13"/>
        <v>35840</v>
      </c>
      <c r="S11" s="18">
        <f t="shared" si="14"/>
        <v>39127</v>
      </c>
      <c r="T11" s="19">
        <f t="shared" si="15"/>
        <v>0.75526407971042697</v>
      </c>
      <c r="U11" s="19">
        <f t="shared" si="16"/>
        <v>0.7830227743271222</v>
      </c>
      <c r="V11" s="19">
        <f t="shared" si="17"/>
        <v>0.80512598010351133</v>
      </c>
      <c r="W11" s="19">
        <f t="shared" si="18"/>
        <v>0.82314226247398325</v>
      </c>
      <c r="X11" s="19">
        <f t="shared" si="19"/>
        <v>0.83810921448984321</v>
      </c>
      <c r="Y11" s="19">
        <f t="shared" si="20"/>
        <v>0.85074060007595897</v>
      </c>
      <c r="Z11" s="19">
        <f t="shared" si="21"/>
        <v>0.86154354288230761</v>
      </c>
    </row>
    <row r="12" spans="1:26" x14ac:dyDescent="0.4">
      <c r="A12" s="25" t="s">
        <v>43</v>
      </c>
      <c r="B12" s="18">
        <v>1175</v>
      </c>
      <c r="C12" s="18">
        <v>2789</v>
      </c>
      <c r="D12" s="18">
        <f t="shared" si="2"/>
        <v>3964</v>
      </c>
      <c r="E12" s="18">
        <f t="shared" si="3"/>
        <v>321</v>
      </c>
      <c r="F12" s="18">
        <v>3643</v>
      </c>
      <c r="G12" s="18">
        <f t="shared" si="4"/>
        <v>2789</v>
      </c>
      <c r="H12" s="18">
        <f t="shared" si="0"/>
        <v>321</v>
      </c>
      <c r="I12" s="18">
        <f t="shared" si="22"/>
        <v>6432</v>
      </c>
      <c r="J12" s="18">
        <f t="shared" si="5"/>
        <v>8900</v>
      </c>
      <c r="K12" s="18">
        <f t="shared" si="6"/>
        <v>11368</v>
      </c>
      <c r="L12" s="18">
        <f t="shared" si="7"/>
        <v>13836</v>
      </c>
      <c r="M12" s="18">
        <f t="shared" si="8"/>
        <v>16304</v>
      </c>
      <c r="N12" s="18">
        <f t="shared" si="9"/>
        <v>18772</v>
      </c>
      <c r="O12" s="18">
        <f t="shared" si="10"/>
        <v>6111</v>
      </c>
      <c r="P12" s="18">
        <f t="shared" si="11"/>
        <v>8579</v>
      </c>
      <c r="Q12" s="18">
        <f t="shared" si="12"/>
        <v>11047</v>
      </c>
      <c r="R12" s="18">
        <f t="shared" si="13"/>
        <v>13515</v>
      </c>
      <c r="S12" s="18">
        <f t="shared" si="14"/>
        <v>15983</v>
      </c>
      <c r="T12" s="19">
        <f t="shared" si="15"/>
        <v>0.2964177598385469</v>
      </c>
      <c r="U12" s="19">
        <f t="shared" si="16"/>
        <v>0.56638681592039797</v>
      </c>
      <c r="V12" s="19">
        <f t="shared" si="17"/>
        <v>0.68662921348314609</v>
      </c>
      <c r="W12" s="19">
        <f t="shared" si="18"/>
        <v>0.7546622097114708</v>
      </c>
      <c r="X12" s="19">
        <f t="shared" si="19"/>
        <v>0.79842440011564031</v>
      </c>
      <c r="Y12" s="19">
        <f t="shared" si="20"/>
        <v>0.82893768400392542</v>
      </c>
      <c r="Z12" s="19">
        <f t="shared" si="21"/>
        <v>0.85142765821436184</v>
      </c>
    </row>
    <row r="13" spans="1:26" x14ac:dyDescent="0.4">
      <c r="A13" s="25" t="s">
        <v>135</v>
      </c>
      <c r="B13" s="10">
        <v>394225</v>
      </c>
      <c r="C13" s="10">
        <v>70647</v>
      </c>
      <c r="D13" s="18">
        <f t="shared" si="2"/>
        <v>464872</v>
      </c>
      <c r="E13" s="18">
        <f t="shared" si="3"/>
        <v>39878</v>
      </c>
      <c r="F13" s="10">
        <v>424994</v>
      </c>
      <c r="G13" s="10">
        <v>70647</v>
      </c>
      <c r="H13" s="18">
        <f t="shared" si="0"/>
        <v>39878</v>
      </c>
      <c r="I13" s="18">
        <f t="shared" si="22"/>
        <v>495641</v>
      </c>
      <c r="J13" s="18">
        <f t="shared" si="5"/>
        <v>526410</v>
      </c>
      <c r="K13" s="18">
        <f t="shared" si="6"/>
        <v>557179</v>
      </c>
      <c r="L13" s="18">
        <f t="shared" si="7"/>
        <v>587948</v>
      </c>
      <c r="M13" s="18">
        <f t="shared" si="8"/>
        <v>618717</v>
      </c>
      <c r="N13" s="18">
        <f t="shared" si="9"/>
        <v>649486</v>
      </c>
      <c r="O13" s="18">
        <f t="shared" si="10"/>
        <v>455763</v>
      </c>
      <c r="P13" s="18">
        <f t="shared" si="11"/>
        <v>486532</v>
      </c>
      <c r="Q13" s="18">
        <f t="shared" si="12"/>
        <v>517301</v>
      </c>
      <c r="R13" s="18">
        <f t="shared" si="13"/>
        <v>548070</v>
      </c>
      <c r="S13" s="18">
        <f t="shared" si="14"/>
        <v>578839</v>
      </c>
      <c r="T13" s="19">
        <f t="shared" si="15"/>
        <v>0.84802913490165033</v>
      </c>
      <c r="U13" s="19">
        <f t="shared" si="16"/>
        <v>0.85746336562148817</v>
      </c>
      <c r="V13" s="19">
        <f t="shared" si="17"/>
        <v>0.86579472274462876</v>
      </c>
      <c r="W13" s="19">
        <f t="shared" si="18"/>
        <v>0.87320591766739231</v>
      </c>
      <c r="X13" s="19">
        <f t="shared" si="19"/>
        <v>0.87984141454686471</v>
      </c>
      <c r="Y13" s="19">
        <f t="shared" si="20"/>
        <v>0.88581694053985904</v>
      </c>
      <c r="Z13" s="19">
        <f t="shared" si="21"/>
        <v>0.89122629279153054</v>
      </c>
    </row>
    <row r="14" spans="1:26" x14ac:dyDescent="0.4">
      <c r="A14" s="25" t="s">
        <v>136</v>
      </c>
      <c r="B14" s="10">
        <v>13361</v>
      </c>
      <c r="C14" s="10">
        <v>9945</v>
      </c>
      <c r="D14" s="18">
        <f t="shared" si="2"/>
        <v>23306</v>
      </c>
      <c r="E14" s="18">
        <f t="shared" si="3"/>
        <v>9634</v>
      </c>
      <c r="F14" s="10">
        <v>13672</v>
      </c>
      <c r="G14" s="10">
        <v>9945</v>
      </c>
      <c r="H14" s="18">
        <f t="shared" si="0"/>
        <v>9634</v>
      </c>
      <c r="I14" s="18">
        <f t="shared" si="22"/>
        <v>23617</v>
      </c>
      <c r="J14" s="18">
        <f t="shared" si="5"/>
        <v>23928</v>
      </c>
      <c r="K14" s="18">
        <f t="shared" si="6"/>
        <v>24239</v>
      </c>
      <c r="L14" s="18">
        <f t="shared" si="7"/>
        <v>24550</v>
      </c>
      <c r="M14" s="18">
        <f t="shared" si="8"/>
        <v>24861</v>
      </c>
      <c r="N14" s="18">
        <f t="shared" si="9"/>
        <v>25172</v>
      </c>
      <c r="O14" s="18">
        <f t="shared" si="10"/>
        <v>13983</v>
      </c>
      <c r="P14" s="18">
        <f t="shared" si="11"/>
        <v>14294</v>
      </c>
      <c r="Q14" s="18">
        <f t="shared" si="12"/>
        <v>14605</v>
      </c>
      <c r="R14" s="18">
        <f t="shared" si="13"/>
        <v>14916</v>
      </c>
      <c r="S14" s="18">
        <f t="shared" si="14"/>
        <v>15227</v>
      </c>
      <c r="T14" s="19">
        <f t="shared" si="15"/>
        <v>0.57328584913756109</v>
      </c>
      <c r="U14" s="19">
        <f t="shared" si="16"/>
        <v>0.57890502604056404</v>
      </c>
      <c r="V14" s="19">
        <f t="shared" si="17"/>
        <v>0.58437813440320963</v>
      </c>
      <c r="W14" s="19">
        <f t="shared" si="18"/>
        <v>0.58971079665002679</v>
      </c>
      <c r="X14" s="19">
        <f t="shared" si="19"/>
        <v>0.59490835030549893</v>
      </c>
      <c r="Y14" s="19">
        <f t="shared" si="20"/>
        <v>0.59997586581392548</v>
      </c>
      <c r="Z14" s="19">
        <f t="shared" si="21"/>
        <v>0.60491816303829649</v>
      </c>
    </row>
    <row r="15" spans="1:26" x14ac:dyDescent="0.4">
      <c r="A15" s="25" t="s">
        <v>44</v>
      </c>
      <c r="B15" s="18">
        <f t="shared" ref="B15:G15" si="23">SUM(B2:B12)</f>
        <v>1404179</v>
      </c>
      <c r="C15" s="18">
        <f t="shared" si="23"/>
        <v>1161530</v>
      </c>
      <c r="D15" s="18">
        <f t="shared" si="23"/>
        <v>2565709</v>
      </c>
      <c r="E15" s="18">
        <f t="shared" si="23"/>
        <v>838544</v>
      </c>
      <c r="F15" s="18">
        <f t="shared" si="23"/>
        <v>1727165</v>
      </c>
      <c r="G15" s="18">
        <f t="shared" si="23"/>
        <v>1161530</v>
      </c>
      <c r="H15" s="18">
        <f t="shared" ref="H15:S15" si="24">SUM(H2:H12)</f>
        <v>838544</v>
      </c>
      <c r="I15" s="18">
        <f t="shared" si="24"/>
        <v>2888695</v>
      </c>
      <c r="J15" s="18">
        <f t="shared" si="24"/>
        <v>3211681</v>
      </c>
      <c r="K15" s="18">
        <f t="shared" si="24"/>
        <v>3534667</v>
      </c>
      <c r="L15" s="18">
        <f t="shared" si="24"/>
        <v>3857653</v>
      </c>
      <c r="M15" s="18">
        <f t="shared" si="24"/>
        <v>4180639</v>
      </c>
      <c r="N15" s="18">
        <f t="shared" si="24"/>
        <v>4503625</v>
      </c>
      <c r="O15" s="18">
        <f t="shared" si="24"/>
        <v>2050151</v>
      </c>
      <c r="P15" s="18">
        <f t="shared" si="24"/>
        <v>2373137</v>
      </c>
      <c r="Q15" s="18">
        <f t="shared" si="24"/>
        <v>2696123</v>
      </c>
      <c r="R15" s="18">
        <f t="shared" si="24"/>
        <v>3019109</v>
      </c>
      <c r="S15" s="18">
        <f t="shared" si="24"/>
        <v>3342095</v>
      </c>
      <c r="T15" s="19">
        <f t="shared" si="15"/>
        <v>0.54728692926594558</v>
      </c>
      <c r="U15" s="19">
        <f t="shared" si="16"/>
        <v>0.59790493631207176</v>
      </c>
      <c r="V15" s="19">
        <f t="shared" si="17"/>
        <v>0.63834203957366875</v>
      </c>
      <c r="W15" s="19">
        <f t="shared" si="18"/>
        <v>0.6713891294427452</v>
      </c>
      <c r="X15" s="19">
        <f t="shared" si="19"/>
        <v>0.69890241553607857</v>
      </c>
      <c r="Y15" s="19">
        <f t="shared" si="20"/>
        <v>0.72216448251092713</v>
      </c>
      <c r="Z15" s="19">
        <f t="shared" si="21"/>
        <v>0.74208998306919427</v>
      </c>
    </row>
    <row r="18" spans="2:22" x14ac:dyDescent="0.4">
      <c r="B18" s="18">
        <f>B2+B5</f>
        <v>769404</v>
      </c>
      <c r="C18" s="18">
        <f t="shared" ref="C18:F18" si="25">C2+C5</f>
        <v>679815</v>
      </c>
      <c r="D18" s="18">
        <f t="shared" si="25"/>
        <v>1449219</v>
      </c>
      <c r="E18" s="18">
        <f t="shared" si="25"/>
        <v>483242</v>
      </c>
      <c r="F18" s="18">
        <f t="shared" si="25"/>
        <v>965977</v>
      </c>
    </row>
    <row r="22" spans="2:22" x14ac:dyDescent="0.4">
      <c r="E22" s="10">
        <v>46643</v>
      </c>
    </row>
    <row r="23" spans="2:22" x14ac:dyDescent="0.4">
      <c r="E23" s="10">
        <v>310382</v>
      </c>
      <c r="F23" s="18"/>
    </row>
    <row r="24" spans="2:22" x14ac:dyDescent="0.4">
      <c r="E24" s="10">
        <v>20876</v>
      </c>
      <c r="F24" s="18"/>
    </row>
    <row r="25" spans="2:22" x14ac:dyDescent="0.4">
      <c r="E25" s="10">
        <v>105343</v>
      </c>
    </row>
    <row r="27" spans="2:22" x14ac:dyDescent="0.4">
      <c r="E27" s="10">
        <f>SUM(E22:E26)</f>
        <v>483244</v>
      </c>
    </row>
    <row r="28" spans="2:22" x14ac:dyDescent="0.4"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2:22" x14ac:dyDescent="0.4"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2:22" x14ac:dyDescent="0.4"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2:22" x14ac:dyDescent="0.4"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2:22" x14ac:dyDescent="0.4"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2:22" x14ac:dyDescent="0.4"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2:22" x14ac:dyDescent="0.4">
      <c r="L34" s="20"/>
      <c r="M34" s="21"/>
      <c r="N34" s="21"/>
      <c r="O34" s="21"/>
      <c r="P34" s="21"/>
      <c r="Q34" s="21"/>
      <c r="R34" s="20"/>
      <c r="S34" s="20"/>
      <c r="T34" s="20"/>
      <c r="U34" s="20"/>
      <c r="V34" s="20"/>
    </row>
    <row r="35" spans="12:22" x14ac:dyDescent="0.4">
      <c r="L35" s="20"/>
      <c r="M35" s="21"/>
      <c r="N35" s="21"/>
      <c r="O35" s="21"/>
      <c r="P35" s="21"/>
      <c r="Q35" s="21"/>
      <c r="R35" s="20"/>
      <c r="S35" s="20"/>
      <c r="T35" s="20"/>
      <c r="U35" s="20"/>
      <c r="V35" s="20"/>
    </row>
    <row r="36" spans="12:22" x14ac:dyDescent="0.4">
      <c r="L36" s="20"/>
      <c r="M36" s="21"/>
      <c r="N36" s="21"/>
      <c r="O36" s="21"/>
      <c r="P36" s="21"/>
      <c r="Q36" s="21"/>
      <c r="R36" s="20"/>
      <c r="S36" s="20"/>
      <c r="T36" s="20"/>
      <c r="U36" s="20"/>
      <c r="V36" s="20"/>
    </row>
    <row r="37" spans="12:22" x14ac:dyDescent="0.4"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2:22" x14ac:dyDescent="0.4"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2:22" x14ac:dyDescent="0.4"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</sheetData>
  <pageMargins left="0.75" right="0.75" top="1" bottom="1" header="0.5" footer="0.5"/>
  <pageSetup paperSize="0"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4175-D070-44B4-9B9B-A3CEE9A975FE}">
  <sheetPr published="0"/>
  <dimension ref="A1:Z39"/>
  <sheetViews>
    <sheetView tabSelected="1"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AH21" sqref="AH21"/>
    </sheetView>
  </sheetViews>
  <sheetFormatPr defaultColWidth="10.76171875" defaultRowHeight="13.15" x14ac:dyDescent="0.4"/>
  <cols>
    <col min="1" max="1" width="10.64453125" style="25" bestFit="1" customWidth="1"/>
    <col min="2" max="2" width="10.1171875" style="10" bestFit="1" customWidth="1"/>
    <col min="3" max="3" width="9.64453125" style="10" bestFit="1" customWidth="1"/>
    <col min="4" max="4" width="10" style="10" bestFit="1" customWidth="1"/>
    <col min="5" max="5" width="8.64453125" style="10" bestFit="1" customWidth="1"/>
    <col min="6" max="6" width="8.234375" style="10" bestFit="1" customWidth="1"/>
    <col min="7" max="7" width="9.234375" style="10" bestFit="1" customWidth="1"/>
    <col min="8" max="8" width="9.76171875" style="10" bestFit="1" customWidth="1"/>
    <col min="9" max="14" width="10" style="10" bestFit="1" customWidth="1"/>
    <col min="15" max="19" width="8.234375" style="10" bestFit="1" customWidth="1"/>
    <col min="20" max="26" width="9.64453125" style="10" bestFit="1" customWidth="1"/>
    <col min="27" max="16384" width="10.76171875" style="10"/>
  </cols>
  <sheetData>
    <row r="1" spans="1:26" s="31" customFormat="1" ht="39.4" x14ac:dyDescent="0.4">
      <c r="A1" s="7" t="s">
        <v>32</v>
      </c>
      <c r="B1" s="28" t="s">
        <v>19</v>
      </c>
      <c r="C1" s="28" t="s">
        <v>20</v>
      </c>
      <c r="D1" s="28" t="s">
        <v>138</v>
      </c>
      <c r="E1" s="28" t="s">
        <v>137</v>
      </c>
      <c r="F1" s="28" t="s">
        <v>21</v>
      </c>
      <c r="G1" s="28" t="s">
        <v>140</v>
      </c>
      <c r="H1" s="28" t="s">
        <v>141</v>
      </c>
      <c r="I1" s="28" t="s">
        <v>139</v>
      </c>
      <c r="J1" s="28" t="s">
        <v>149</v>
      </c>
      <c r="K1" s="28" t="s">
        <v>150</v>
      </c>
      <c r="L1" s="28" t="s">
        <v>151</v>
      </c>
      <c r="M1" s="28" t="s">
        <v>152</v>
      </c>
      <c r="N1" s="28" t="s">
        <v>153</v>
      </c>
      <c r="O1" s="28" t="s">
        <v>142</v>
      </c>
      <c r="P1" s="28" t="s">
        <v>143</v>
      </c>
      <c r="Q1" s="28" t="s">
        <v>146</v>
      </c>
      <c r="R1" s="28" t="s">
        <v>147</v>
      </c>
      <c r="S1" s="28" t="s">
        <v>148</v>
      </c>
      <c r="T1" s="28" t="s">
        <v>144</v>
      </c>
      <c r="U1" s="28" t="s">
        <v>145</v>
      </c>
      <c r="V1" s="30" t="s">
        <v>134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x14ac:dyDescent="0.4">
      <c r="A2" s="8" t="s">
        <v>33</v>
      </c>
      <c r="B2" s="18">
        <v>622929</v>
      </c>
      <c r="C2" s="18">
        <v>533715</v>
      </c>
      <c r="D2" s="18">
        <f>B2+C2</f>
        <v>1156644</v>
      </c>
      <c r="E2" s="18">
        <f>D2-F2</f>
        <v>406256</v>
      </c>
      <c r="F2" s="18">
        <v>750388</v>
      </c>
      <c r="G2" s="18">
        <f>C2</f>
        <v>533715</v>
      </c>
      <c r="H2" s="18">
        <f t="shared" ref="H2:H14" si="0">E2</f>
        <v>406256</v>
      </c>
      <c r="I2" s="18">
        <f>G2+F2</f>
        <v>1284103</v>
      </c>
      <c r="J2" s="18">
        <f>G2+O2</f>
        <v>1411562</v>
      </c>
      <c r="K2" s="18">
        <f>G2+P2</f>
        <v>1539021</v>
      </c>
      <c r="L2" s="18">
        <f>G2+Q2</f>
        <v>1666480</v>
      </c>
      <c r="M2" s="18">
        <f>G2+R2</f>
        <v>1793939</v>
      </c>
      <c r="N2" s="18">
        <f>G2+S2</f>
        <v>1921398</v>
      </c>
      <c r="O2" s="18">
        <f>I2-H2</f>
        <v>877847</v>
      </c>
      <c r="P2" s="18">
        <f>J2-H2</f>
        <v>1005306</v>
      </c>
      <c r="Q2" s="18">
        <f>K2-H2</f>
        <v>1132765</v>
      </c>
      <c r="R2" s="18">
        <f>L2-H2</f>
        <v>1260224</v>
      </c>
      <c r="S2" s="18">
        <f>M2-H2</f>
        <v>1387683</v>
      </c>
      <c r="T2" s="19">
        <f>B2/D2</f>
        <v>0.53856588544098272</v>
      </c>
      <c r="U2" s="19">
        <f>F2/I2</f>
        <v>0.58436745338964247</v>
      </c>
      <c r="V2" s="19">
        <f>O2/J2</f>
        <v>0.62189758579502707</v>
      </c>
      <c r="W2" s="19">
        <f>P2/K2</f>
        <v>0.65321135968904909</v>
      </c>
      <c r="X2" s="19">
        <f t="shared" ref="X2:Z15" si="1">Q2/L2</f>
        <v>0.67973513033459743</v>
      </c>
      <c r="Y2" s="19">
        <f t="shared" si="1"/>
        <v>0.70248988399271106</v>
      </c>
      <c r="Z2" s="19">
        <f t="shared" si="1"/>
        <v>0.72222569191807218</v>
      </c>
    </row>
    <row r="3" spans="1:26" x14ac:dyDescent="0.4">
      <c r="A3" s="25" t="s">
        <v>34</v>
      </c>
      <c r="B3" s="18">
        <v>324774</v>
      </c>
      <c r="C3" s="18">
        <v>185751</v>
      </c>
      <c r="D3" s="18">
        <f t="shared" ref="D3:D14" si="2">B3+C3</f>
        <v>510525</v>
      </c>
      <c r="E3" s="18">
        <f t="shared" ref="E3:E14" si="3">D3-F3</f>
        <v>118467</v>
      </c>
      <c r="F3" s="18">
        <v>392058</v>
      </c>
      <c r="G3" s="18">
        <f t="shared" ref="G3:G12" si="4">C3</f>
        <v>185751</v>
      </c>
      <c r="H3" s="18">
        <f t="shared" si="0"/>
        <v>118467</v>
      </c>
      <c r="I3" s="18">
        <f>G3+F3</f>
        <v>577809</v>
      </c>
      <c r="J3" s="18">
        <f t="shared" ref="J3:J14" si="5">G3+O3</f>
        <v>645093</v>
      </c>
      <c r="K3" s="18">
        <f t="shared" ref="K3:K14" si="6">G3+P3</f>
        <v>712377</v>
      </c>
      <c r="L3" s="18">
        <f t="shared" ref="L3:L14" si="7">G3+Q3</f>
        <v>779661</v>
      </c>
      <c r="M3" s="18">
        <f t="shared" ref="M3:M14" si="8">G3+R3</f>
        <v>846945</v>
      </c>
      <c r="N3" s="18">
        <f t="shared" ref="N3:N14" si="9">G3+S3</f>
        <v>914229</v>
      </c>
      <c r="O3" s="18">
        <f t="shared" ref="O3:O14" si="10">I3-H3</f>
        <v>459342</v>
      </c>
      <c r="P3" s="18">
        <f t="shared" ref="P3:P14" si="11">J3-H3</f>
        <v>526626</v>
      </c>
      <c r="Q3" s="18">
        <f t="shared" ref="Q3:Q14" si="12">K3-H3</f>
        <v>593910</v>
      </c>
      <c r="R3" s="18">
        <f t="shared" ref="R3:R14" si="13">L3-H3</f>
        <v>661194</v>
      </c>
      <c r="S3" s="18">
        <f t="shared" ref="S3:S14" si="14">M3-H3</f>
        <v>728478</v>
      </c>
      <c r="T3" s="19">
        <f t="shared" ref="T3:T15" si="15">B3/D3</f>
        <v>0.63615689731159097</v>
      </c>
      <c r="U3" s="19">
        <f t="shared" ref="U3:U15" si="16">F3/I3</f>
        <v>0.67852525661594054</v>
      </c>
      <c r="V3" s="19">
        <f t="shared" ref="V3:W15" si="17">O3/J3</f>
        <v>0.71205547107161293</v>
      </c>
      <c r="W3" s="19">
        <f t="shared" si="17"/>
        <v>0.73925182873675033</v>
      </c>
      <c r="X3" s="19">
        <f t="shared" si="1"/>
        <v>0.76175414699465538</v>
      </c>
      <c r="Y3" s="19">
        <f t="shared" si="1"/>
        <v>0.78068115403007277</v>
      </c>
      <c r="Z3" s="19">
        <f t="shared" si="1"/>
        <v>0.79682224037959859</v>
      </c>
    </row>
    <row r="4" spans="1:26" x14ac:dyDescent="0.4">
      <c r="A4" s="25" t="s">
        <v>35</v>
      </c>
      <c r="B4" s="18">
        <v>138000</v>
      </c>
      <c r="C4" s="18">
        <v>41209</v>
      </c>
      <c r="D4" s="18">
        <f t="shared" si="2"/>
        <v>179209</v>
      </c>
      <c r="E4" s="18">
        <f t="shared" si="3"/>
        <v>41697</v>
      </c>
      <c r="F4" s="18">
        <v>137512</v>
      </c>
      <c r="G4" s="18">
        <f t="shared" si="4"/>
        <v>41209</v>
      </c>
      <c r="H4" s="18">
        <f t="shared" si="0"/>
        <v>41697</v>
      </c>
      <c r="I4" s="18">
        <f t="shared" ref="I4:I14" si="18">G4+F4</f>
        <v>178721</v>
      </c>
      <c r="J4" s="18">
        <f t="shared" si="5"/>
        <v>178233</v>
      </c>
      <c r="K4" s="18">
        <f t="shared" si="6"/>
        <v>177745</v>
      </c>
      <c r="L4" s="18">
        <f t="shared" si="7"/>
        <v>177257</v>
      </c>
      <c r="M4" s="18">
        <f t="shared" si="8"/>
        <v>176769</v>
      </c>
      <c r="N4" s="18">
        <f t="shared" si="9"/>
        <v>176281</v>
      </c>
      <c r="O4" s="18">
        <f t="shared" si="10"/>
        <v>137024</v>
      </c>
      <c r="P4" s="18">
        <f t="shared" si="11"/>
        <v>136536</v>
      </c>
      <c r="Q4" s="18">
        <f t="shared" si="12"/>
        <v>136048</v>
      </c>
      <c r="R4" s="18">
        <f t="shared" si="13"/>
        <v>135560</v>
      </c>
      <c r="S4" s="18">
        <f t="shared" si="14"/>
        <v>135072</v>
      </c>
      <c r="T4" s="19">
        <f t="shared" si="15"/>
        <v>0.77005061129742369</v>
      </c>
      <c r="U4" s="19">
        <f t="shared" si="16"/>
        <v>0.76942273152007878</v>
      </c>
      <c r="V4" s="19">
        <f t="shared" si="17"/>
        <v>0.76879141348684021</v>
      </c>
      <c r="W4" s="19">
        <f t="shared" si="17"/>
        <v>0.76815662887844949</v>
      </c>
      <c r="X4" s="19">
        <f t="shared" si="1"/>
        <v>0.76751834906378869</v>
      </c>
      <c r="Y4" s="19">
        <f t="shared" si="1"/>
        <v>0.76687654509557668</v>
      </c>
      <c r="Z4" s="19">
        <f t="shared" si="1"/>
        <v>0.76623118770599219</v>
      </c>
    </row>
    <row r="5" spans="1:26" x14ac:dyDescent="0.4">
      <c r="A5" s="25" t="s">
        <v>36</v>
      </c>
      <c r="B5" s="18">
        <v>146475</v>
      </c>
      <c r="C5" s="18">
        <v>146100</v>
      </c>
      <c r="D5" s="18">
        <f t="shared" si="2"/>
        <v>292575</v>
      </c>
      <c r="E5" s="18">
        <f t="shared" si="3"/>
        <v>76986</v>
      </c>
      <c r="F5" s="18">
        <v>215589</v>
      </c>
      <c r="G5" s="18">
        <f t="shared" si="4"/>
        <v>146100</v>
      </c>
      <c r="H5" s="18">
        <f t="shared" si="0"/>
        <v>76986</v>
      </c>
      <c r="I5" s="18">
        <f t="shared" si="18"/>
        <v>361689</v>
      </c>
      <c r="J5" s="18">
        <f t="shared" si="5"/>
        <v>430803</v>
      </c>
      <c r="K5" s="18">
        <f t="shared" si="6"/>
        <v>499917</v>
      </c>
      <c r="L5" s="18">
        <f t="shared" si="7"/>
        <v>569031</v>
      </c>
      <c r="M5" s="18">
        <f t="shared" si="8"/>
        <v>638145</v>
      </c>
      <c r="N5" s="18">
        <f t="shared" si="9"/>
        <v>707259</v>
      </c>
      <c r="O5" s="18">
        <f t="shared" si="10"/>
        <v>284703</v>
      </c>
      <c r="P5" s="18">
        <f t="shared" si="11"/>
        <v>353817</v>
      </c>
      <c r="Q5" s="18">
        <f t="shared" si="12"/>
        <v>422931</v>
      </c>
      <c r="R5" s="18">
        <f t="shared" si="13"/>
        <v>492045</v>
      </c>
      <c r="S5" s="18">
        <f t="shared" si="14"/>
        <v>561159</v>
      </c>
      <c r="T5" s="19">
        <f t="shared" si="15"/>
        <v>0.50064086131761087</v>
      </c>
      <c r="U5" s="19">
        <f t="shared" si="16"/>
        <v>0.59606181000804559</v>
      </c>
      <c r="V5" s="19">
        <f t="shared" si="17"/>
        <v>0.66086587140758069</v>
      </c>
      <c r="W5" s="19">
        <f t="shared" si="17"/>
        <v>0.7077514867468</v>
      </c>
      <c r="X5" s="19">
        <f t="shared" si="1"/>
        <v>0.74324773167015501</v>
      </c>
      <c r="Y5" s="19">
        <f t="shared" si="1"/>
        <v>0.77105516771266713</v>
      </c>
      <c r="Z5" s="19">
        <f t="shared" si="1"/>
        <v>0.79342786730179471</v>
      </c>
    </row>
    <row r="6" spans="1:26" x14ac:dyDescent="0.4">
      <c r="A6" s="25" t="s">
        <v>37</v>
      </c>
      <c r="B6" s="18">
        <v>105488</v>
      </c>
      <c r="C6" s="18">
        <v>74951</v>
      </c>
      <c r="D6" s="18">
        <f t="shared" si="2"/>
        <v>180439</v>
      </c>
      <c r="E6" s="18">
        <f t="shared" si="3"/>
        <v>33947</v>
      </c>
      <c r="F6" s="18">
        <v>146492</v>
      </c>
      <c r="G6" s="18">
        <f t="shared" si="4"/>
        <v>74951</v>
      </c>
      <c r="H6" s="18">
        <f t="shared" si="0"/>
        <v>33947</v>
      </c>
      <c r="I6" s="18">
        <f t="shared" si="18"/>
        <v>221443</v>
      </c>
      <c r="J6" s="18">
        <f t="shared" si="5"/>
        <v>262447</v>
      </c>
      <c r="K6" s="18">
        <f t="shared" si="6"/>
        <v>303451</v>
      </c>
      <c r="L6" s="18">
        <f t="shared" si="7"/>
        <v>344455</v>
      </c>
      <c r="M6" s="18">
        <f t="shared" si="8"/>
        <v>385459</v>
      </c>
      <c r="N6" s="18">
        <f t="shared" si="9"/>
        <v>426463</v>
      </c>
      <c r="O6" s="18">
        <f t="shared" si="10"/>
        <v>187496</v>
      </c>
      <c r="P6" s="18">
        <f t="shared" si="11"/>
        <v>228500</v>
      </c>
      <c r="Q6" s="18">
        <f t="shared" si="12"/>
        <v>269504</v>
      </c>
      <c r="R6" s="18">
        <f t="shared" si="13"/>
        <v>310508</v>
      </c>
      <c r="S6" s="18">
        <f t="shared" si="14"/>
        <v>351512</v>
      </c>
      <c r="T6" s="19">
        <f t="shared" si="15"/>
        <v>0.58461862457672675</v>
      </c>
      <c r="U6" s="19">
        <f t="shared" si="16"/>
        <v>0.6615336678061623</v>
      </c>
      <c r="V6" s="19">
        <f t="shared" si="17"/>
        <v>0.71441471992440375</v>
      </c>
      <c r="W6" s="19">
        <f t="shared" si="17"/>
        <v>0.75300460370867128</v>
      </c>
      <c r="X6" s="19">
        <f t="shared" si="1"/>
        <v>0.78240699075350917</v>
      </c>
      <c r="Y6" s="19">
        <f t="shared" si="1"/>
        <v>0.80555389807995148</v>
      </c>
      <c r="Z6" s="19">
        <f t="shared" si="1"/>
        <v>0.82424970044294577</v>
      </c>
    </row>
    <row r="7" spans="1:26" x14ac:dyDescent="0.4">
      <c r="A7" s="25" t="s">
        <v>38</v>
      </c>
      <c r="B7" s="18">
        <v>4613</v>
      </c>
      <c r="C7" s="18">
        <v>5541</v>
      </c>
      <c r="D7" s="18">
        <f t="shared" si="2"/>
        <v>10154</v>
      </c>
      <c r="E7" s="18">
        <f t="shared" si="3"/>
        <v>1577</v>
      </c>
      <c r="F7" s="18">
        <v>8577</v>
      </c>
      <c r="G7" s="18">
        <f t="shared" si="4"/>
        <v>5541</v>
      </c>
      <c r="H7" s="18">
        <f t="shared" si="0"/>
        <v>1577</v>
      </c>
      <c r="I7" s="18">
        <f t="shared" si="18"/>
        <v>14118</v>
      </c>
      <c r="J7" s="18">
        <f t="shared" si="5"/>
        <v>18082</v>
      </c>
      <c r="K7" s="18">
        <f t="shared" si="6"/>
        <v>22046</v>
      </c>
      <c r="L7" s="18">
        <f t="shared" si="7"/>
        <v>26010</v>
      </c>
      <c r="M7" s="18">
        <f t="shared" si="8"/>
        <v>29974</v>
      </c>
      <c r="N7" s="18">
        <f t="shared" si="9"/>
        <v>33938</v>
      </c>
      <c r="O7" s="18">
        <f t="shared" si="10"/>
        <v>12541</v>
      </c>
      <c r="P7" s="18">
        <f t="shared" si="11"/>
        <v>16505</v>
      </c>
      <c r="Q7" s="18">
        <f t="shared" si="12"/>
        <v>20469</v>
      </c>
      <c r="R7" s="18">
        <f t="shared" si="13"/>
        <v>24433</v>
      </c>
      <c r="S7" s="18">
        <f t="shared" si="14"/>
        <v>28397</v>
      </c>
      <c r="T7" s="19">
        <f t="shared" si="15"/>
        <v>0.4543037226708686</v>
      </c>
      <c r="U7" s="19">
        <f t="shared" si="16"/>
        <v>0.60752231194220141</v>
      </c>
      <c r="V7" s="19">
        <f t="shared" si="17"/>
        <v>0.69356265899789848</v>
      </c>
      <c r="W7" s="19">
        <f t="shared" si="17"/>
        <v>0.74866188877800965</v>
      </c>
      <c r="X7" s="19">
        <f t="shared" si="1"/>
        <v>0.78696655132641291</v>
      </c>
      <c r="Y7" s="19">
        <f t="shared" si="1"/>
        <v>0.8151397878161073</v>
      </c>
      <c r="Z7" s="19">
        <f t="shared" si="1"/>
        <v>0.83673168719429547</v>
      </c>
    </row>
    <row r="8" spans="1:26" x14ac:dyDescent="0.4">
      <c r="A8" s="25" t="s">
        <v>39</v>
      </c>
      <c r="B8" s="18">
        <v>663</v>
      </c>
      <c r="C8" s="18">
        <v>437</v>
      </c>
      <c r="D8" s="18">
        <f t="shared" si="2"/>
        <v>1100</v>
      </c>
      <c r="E8" s="18">
        <f t="shared" si="3"/>
        <v>188</v>
      </c>
      <c r="F8" s="18">
        <v>912</v>
      </c>
      <c r="G8" s="18">
        <f>C8</f>
        <v>437</v>
      </c>
      <c r="H8" s="18">
        <f t="shared" si="0"/>
        <v>188</v>
      </c>
      <c r="I8" s="18">
        <f>G8+F8</f>
        <v>1349</v>
      </c>
      <c r="J8" s="18">
        <f t="shared" si="5"/>
        <v>1598</v>
      </c>
      <c r="K8" s="18">
        <f t="shared" si="6"/>
        <v>1847</v>
      </c>
      <c r="L8" s="18">
        <f t="shared" si="7"/>
        <v>2096</v>
      </c>
      <c r="M8" s="18">
        <f t="shared" si="8"/>
        <v>2345</v>
      </c>
      <c r="N8" s="18">
        <f t="shared" si="9"/>
        <v>2594</v>
      </c>
      <c r="O8" s="18">
        <f t="shared" si="10"/>
        <v>1161</v>
      </c>
      <c r="P8" s="18">
        <f t="shared" si="11"/>
        <v>1410</v>
      </c>
      <c r="Q8" s="18">
        <f t="shared" si="12"/>
        <v>1659</v>
      </c>
      <c r="R8" s="18">
        <f t="shared" si="13"/>
        <v>1908</v>
      </c>
      <c r="S8" s="18">
        <f t="shared" si="14"/>
        <v>2157</v>
      </c>
      <c r="T8" s="19">
        <f t="shared" si="15"/>
        <v>0.60272727272727278</v>
      </c>
      <c r="U8" s="19">
        <f t="shared" si="16"/>
        <v>0.676056338028169</v>
      </c>
      <c r="V8" s="19">
        <f t="shared" si="17"/>
        <v>0.72653316645807264</v>
      </c>
      <c r="W8" s="19">
        <f t="shared" si="17"/>
        <v>0.7634001082837033</v>
      </c>
      <c r="X8" s="19">
        <f t="shared" si="1"/>
        <v>0.79150763358778631</v>
      </c>
      <c r="Y8" s="19">
        <f t="shared" si="1"/>
        <v>0.81364605543710022</v>
      </c>
      <c r="Z8" s="19">
        <f t="shared" si="1"/>
        <v>0.83153430994602928</v>
      </c>
    </row>
    <row r="9" spans="1:26" x14ac:dyDescent="0.4">
      <c r="A9" s="25" t="s">
        <v>40</v>
      </c>
      <c r="B9" s="18">
        <v>36581</v>
      </c>
      <c r="C9" s="18">
        <v>25422</v>
      </c>
      <c r="D9" s="18">
        <f t="shared" si="2"/>
        <v>62003</v>
      </c>
      <c r="E9" s="18">
        <f t="shared" si="3"/>
        <v>17295</v>
      </c>
      <c r="F9" s="18">
        <v>44708</v>
      </c>
      <c r="G9" s="18">
        <f t="shared" si="4"/>
        <v>25422</v>
      </c>
      <c r="H9" s="18">
        <f t="shared" si="0"/>
        <v>17295</v>
      </c>
      <c r="I9" s="18">
        <f t="shared" si="18"/>
        <v>70130</v>
      </c>
      <c r="J9" s="18">
        <f t="shared" si="5"/>
        <v>78257</v>
      </c>
      <c r="K9" s="18">
        <f t="shared" si="6"/>
        <v>86384</v>
      </c>
      <c r="L9" s="18">
        <f t="shared" si="7"/>
        <v>94511</v>
      </c>
      <c r="M9" s="18">
        <f t="shared" si="8"/>
        <v>102638</v>
      </c>
      <c r="N9" s="18">
        <f t="shared" si="9"/>
        <v>110765</v>
      </c>
      <c r="O9" s="18">
        <f t="shared" si="10"/>
        <v>52835</v>
      </c>
      <c r="P9" s="18">
        <f t="shared" si="11"/>
        <v>60962</v>
      </c>
      <c r="Q9" s="18">
        <f t="shared" si="12"/>
        <v>69089</v>
      </c>
      <c r="R9" s="18">
        <f t="shared" si="13"/>
        <v>77216</v>
      </c>
      <c r="S9" s="18">
        <f t="shared" si="14"/>
        <v>85343</v>
      </c>
      <c r="T9" s="19">
        <f t="shared" si="15"/>
        <v>0.58998758124606876</v>
      </c>
      <c r="U9" s="19">
        <f t="shared" si="16"/>
        <v>0.63750178240410671</v>
      </c>
      <c r="V9" s="19">
        <f t="shared" si="17"/>
        <v>0.67514727117063011</v>
      </c>
      <c r="W9" s="19">
        <f t="shared" si="17"/>
        <v>0.70570939062789406</v>
      </c>
      <c r="X9" s="19">
        <f t="shared" si="1"/>
        <v>0.73101543735649821</v>
      </c>
      <c r="Y9" s="19">
        <f t="shared" si="1"/>
        <v>0.75231395779340982</v>
      </c>
      <c r="Z9" s="19">
        <f t="shared" si="1"/>
        <v>0.77048706721437277</v>
      </c>
    </row>
    <row r="10" spans="1:26" x14ac:dyDescent="0.4">
      <c r="A10" s="25" t="s">
        <v>41</v>
      </c>
      <c r="B10" s="18">
        <v>4076</v>
      </c>
      <c r="C10" s="18">
        <v>1327</v>
      </c>
      <c r="D10" s="18">
        <f t="shared" si="2"/>
        <v>5403</v>
      </c>
      <c r="E10" s="18">
        <f t="shared" si="3"/>
        <v>809</v>
      </c>
      <c r="F10" s="18">
        <v>4594</v>
      </c>
      <c r="G10" s="18">
        <f t="shared" si="4"/>
        <v>1327</v>
      </c>
      <c r="H10" s="18">
        <f t="shared" si="0"/>
        <v>809</v>
      </c>
      <c r="I10" s="18">
        <f t="shared" si="18"/>
        <v>5921</v>
      </c>
      <c r="J10" s="18">
        <f t="shared" si="5"/>
        <v>6439</v>
      </c>
      <c r="K10" s="18">
        <f t="shared" si="6"/>
        <v>6957</v>
      </c>
      <c r="L10" s="18">
        <f t="shared" si="7"/>
        <v>7475</v>
      </c>
      <c r="M10" s="18">
        <f t="shared" si="8"/>
        <v>7993</v>
      </c>
      <c r="N10" s="18">
        <f t="shared" si="9"/>
        <v>8511</v>
      </c>
      <c r="O10" s="18">
        <f t="shared" si="10"/>
        <v>5112</v>
      </c>
      <c r="P10" s="18">
        <f t="shared" si="11"/>
        <v>5630</v>
      </c>
      <c r="Q10" s="18">
        <f t="shared" si="12"/>
        <v>6148</v>
      </c>
      <c r="R10" s="18">
        <f t="shared" si="13"/>
        <v>6666</v>
      </c>
      <c r="S10" s="18">
        <f t="shared" si="14"/>
        <v>7184</v>
      </c>
      <c r="T10" s="19">
        <f t="shared" si="15"/>
        <v>0.75439570608920969</v>
      </c>
      <c r="U10" s="19">
        <f t="shared" si="16"/>
        <v>0.77588245228846475</v>
      </c>
      <c r="V10" s="19">
        <f t="shared" si="17"/>
        <v>0.7939120981518869</v>
      </c>
      <c r="W10" s="19">
        <f t="shared" si="17"/>
        <v>0.80925686359062809</v>
      </c>
      <c r="X10" s="19">
        <f t="shared" si="1"/>
        <v>0.82247491638795989</v>
      </c>
      <c r="Y10" s="19">
        <f t="shared" si="1"/>
        <v>0.83397973226573252</v>
      </c>
      <c r="Z10" s="19">
        <f t="shared" si="1"/>
        <v>0.84408412642462693</v>
      </c>
    </row>
    <row r="11" spans="1:26" x14ac:dyDescent="0.4">
      <c r="A11" s="25" t="s">
        <v>42</v>
      </c>
      <c r="B11" s="18">
        <v>19405</v>
      </c>
      <c r="C11" s="18">
        <v>6288</v>
      </c>
      <c r="D11" s="18">
        <f t="shared" si="2"/>
        <v>25693</v>
      </c>
      <c r="E11" s="18">
        <f t="shared" si="3"/>
        <v>3001</v>
      </c>
      <c r="F11" s="18">
        <v>22692</v>
      </c>
      <c r="G11" s="18">
        <f t="shared" si="4"/>
        <v>6288</v>
      </c>
      <c r="H11" s="18">
        <f t="shared" si="0"/>
        <v>3001</v>
      </c>
      <c r="I11" s="18">
        <f t="shared" si="18"/>
        <v>28980</v>
      </c>
      <c r="J11" s="18">
        <f t="shared" si="5"/>
        <v>32267</v>
      </c>
      <c r="K11" s="18">
        <f t="shared" si="6"/>
        <v>35554</v>
      </c>
      <c r="L11" s="18">
        <f t="shared" si="7"/>
        <v>38841</v>
      </c>
      <c r="M11" s="18">
        <f t="shared" si="8"/>
        <v>42128</v>
      </c>
      <c r="N11" s="18">
        <f t="shared" si="9"/>
        <v>45415</v>
      </c>
      <c r="O11" s="18">
        <f t="shared" si="10"/>
        <v>25979</v>
      </c>
      <c r="P11" s="18">
        <f t="shared" si="11"/>
        <v>29266</v>
      </c>
      <c r="Q11" s="18">
        <f t="shared" si="12"/>
        <v>32553</v>
      </c>
      <c r="R11" s="18">
        <f t="shared" si="13"/>
        <v>35840</v>
      </c>
      <c r="S11" s="18">
        <f t="shared" si="14"/>
        <v>39127</v>
      </c>
      <c r="T11" s="19">
        <f t="shared" si="15"/>
        <v>0.75526407971042697</v>
      </c>
      <c r="U11" s="19">
        <f t="shared" si="16"/>
        <v>0.7830227743271222</v>
      </c>
      <c r="V11" s="19">
        <f t="shared" si="17"/>
        <v>0.80512598010351133</v>
      </c>
      <c r="W11" s="19">
        <f t="shared" si="17"/>
        <v>0.82314226247398325</v>
      </c>
      <c r="X11" s="19">
        <f t="shared" si="1"/>
        <v>0.83810921448984321</v>
      </c>
      <c r="Y11" s="19">
        <f t="shared" si="1"/>
        <v>0.85074060007595897</v>
      </c>
      <c r="Z11" s="19">
        <f t="shared" si="1"/>
        <v>0.86154354288230761</v>
      </c>
    </row>
    <row r="12" spans="1:26" x14ac:dyDescent="0.4">
      <c r="A12" s="25" t="s">
        <v>43</v>
      </c>
      <c r="B12" s="18">
        <v>1175</v>
      </c>
      <c r="C12" s="18">
        <v>2789</v>
      </c>
      <c r="D12" s="18">
        <f t="shared" si="2"/>
        <v>3964</v>
      </c>
      <c r="E12" s="18">
        <f t="shared" si="3"/>
        <v>321</v>
      </c>
      <c r="F12" s="18">
        <v>3643</v>
      </c>
      <c r="G12" s="18">
        <f t="shared" si="4"/>
        <v>2789</v>
      </c>
      <c r="H12" s="18">
        <f t="shared" si="0"/>
        <v>321</v>
      </c>
      <c r="I12" s="18">
        <f t="shared" si="18"/>
        <v>6432</v>
      </c>
      <c r="J12" s="18">
        <f t="shared" si="5"/>
        <v>8900</v>
      </c>
      <c r="K12" s="18">
        <f t="shared" si="6"/>
        <v>11368</v>
      </c>
      <c r="L12" s="18">
        <f t="shared" si="7"/>
        <v>13836</v>
      </c>
      <c r="M12" s="18">
        <f t="shared" si="8"/>
        <v>16304</v>
      </c>
      <c r="N12" s="18">
        <f t="shared" si="9"/>
        <v>18772</v>
      </c>
      <c r="O12" s="18">
        <f t="shared" si="10"/>
        <v>6111</v>
      </c>
      <c r="P12" s="18">
        <f t="shared" si="11"/>
        <v>8579</v>
      </c>
      <c r="Q12" s="18">
        <f t="shared" si="12"/>
        <v>11047</v>
      </c>
      <c r="R12" s="18">
        <f t="shared" si="13"/>
        <v>13515</v>
      </c>
      <c r="S12" s="18">
        <f t="shared" si="14"/>
        <v>15983</v>
      </c>
      <c r="T12" s="19">
        <f t="shared" si="15"/>
        <v>0.2964177598385469</v>
      </c>
      <c r="U12" s="19">
        <f t="shared" si="16"/>
        <v>0.56638681592039797</v>
      </c>
      <c r="V12" s="19">
        <f t="shared" si="17"/>
        <v>0.68662921348314609</v>
      </c>
      <c r="W12" s="19">
        <f t="shared" si="17"/>
        <v>0.7546622097114708</v>
      </c>
      <c r="X12" s="19">
        <f t="shared" si="1"/>
        <v>0.79842440011564031</v>
      </c>
      <c r="Y12" s="19">
        <f t="shared" si="1"/>
        <v>0.82893768400392542</v>
      </c>
      <c r="Z12" s="19">
        <f t="shared" si="1"/>
        <v>0.85142765821436184</v>
      </c>
    </row>
    <row r="13" spans="1:26" x14ac:dyDescent="0.4">
      <c r="A13" s="25" t="s">
        <v>135</v>
      </c>
      <c r="B13" s="10">
        <v>394225</v>
      </c>
      <c r="C13" s="10">
        <v>70647</v>
      </c>
      <c r="D13" s="18">
        <f t="shared" si="2"/>
        <v>464872</v>
      </c>
      <c r="E13" s="18">
        <f t="shared" si="3"/>
        <v>39878</v>
      </c>
      <c r="F13" s="10">
        <v>424994</v>
      </c>
      <c r="G13" s="10">
        <v>70647</v>
      </c>
      <c r="H13" s="18">
        <f t="shared" si="0"/>
        <v>39878</v>
      </c>
      <c r="I13" s="18">
        <f t="shared" si="18"/>
        <v>495641</v>
      </c>
      <c r="J13" s="18">
        <f t="shared" si="5"/>
        <v>526410</v>
      </c>
      <c r="K13" s="18">
        <f t="shared" si="6"/>
        <v>557179</v>
      </c>
      <c r="L13" s="18">
        <f t="shared" si="7"/>
        <v>587948</v>
      </c>
      <c r="M13" s="18">
        <f t="shared" si="8"/>
        <v>618717</v>
      </c>
      <c r="N13" s="18">
        <f t="shared" si="9"/>
        <v>649486</v>
      </c>
      <c r="O13" s="18">
        <f t="shared" si="10"/>
        <v>455763</v>
      </c>
      <c r="P13" s="18">
        <f t="shared" si="11"/>
        <v>486532</v>
      </c>
      <c r="Q13" s="18">
        <f t="shared" si="12"/>
        <v>517301</v>
      </c>
      <c r="R13" s="18">
        <f t="shared" si="13"/>
        <v>548070</v>
      </c>
      <c r="S13" s="18">
        <f t="shared" si="14"/>
        <v>578839</v>
      </c>
      <c r="T13" s="19">
        <f t="shared" si="15"/>
        <v>0.84802913490165033</v>
      </c>
      <c r="U13" s="19">
        <f t="shared" si="16"/>
        <v>0.85746336562148817</v>
      </c>
      <c r="V13" s="19">
        <f t="shared" si="17"/>
        <v>0.86579472274462876</v>
      </c>
      <c r="W13" s="19">
        <f t="shared" si="17"/>
        <v>0.87320591766739231</v>
      </c>
      <c r="X13" s="19">
        <f t="shared" si="1"/>
        <v>0.87984141454686471</v>
      </c>
      <c r="Y13" s="19">
        <f t="shared" si="1"/>
        <v>0.88581694053985904</v>
      </c>
      <c r="Z13" s="19">
        <f t="shared" si="1"/>
        <v>0.89122629279153054</v>
      </c>
    </row>
    <row r="14" spans="1:26" x14ac:dyDescent="0.4">
      <c r="A14" s="25" t="s">
        <v>136</v>
      </c>
      <c r="B14" s="10">
        <v>13361</v>
      </c>
      <c r="C14" s="10">
        <v>9945</v>
      </c>
      <c r="D14" s="18">
        <f t="shared" si="2"/>
        <v>23306</v>
      </c>
      <c r="E14" s="18">
        <f t="shared" si="3"/>
        <v>9634</v>
      </c>
      <c r="F14" s="10">
        <v>13672</v>
      </c>
      <c r="G14" s="10">
        <v>9945</v>
      </c>
      <c r="H14" s="18">
        <f t="shared" si="0"/>
        <v>9634</v>
      </c>
      <c r="I14" s="18">
        <f t="shared" si="18"/>
        <v>23617</v>
      </c>
      <c r="J14" s="18">
        <f t="shared" si="5"/>
        <v>23928</v>
      </c>
      <c r="K14" s="18">
        <f t="shared" si="6"/>
        <v>24239</v>
      </c>
      <c r="L14" s="18">
        <f t="shared" si="7"/>
        <v>24550</v>
      </c>
      <c r="M14" s="18">
        <f t="shared" si="8"/>
        <v>24861</v>
      </c>
      <c r="N14" s="18">
        <f t="shared" si="9"/>
        <v>25172</v>
      </c>
      <c r="O14" s="18">
        <f t="shared" si="10"/>
        <v>13983</v>
      </c>
      <c r="P14" s="18">
        <f t="shared" si="11"/>
        <v>14294</v>
      </c>
      <c r="Q14" s="18">
        <f t="shared" si="12"/>
        <v>14605</v>
      </c>
      <c r="R14" s="18">
        <f t="shared" si="13"/>
        <v>14916</v>
      </c>
      <c r="S14" s="18">
        <f t="shared" si="14"/>
        <v>15227</v>
      </c>
      <c r="T14" s="19">
        <f t="shared" si="15"/>
        <v>0.57328584913756109</v>
      </c>
      <c r="U14" s="19">
        <f t="shared" si="16"/>
        <v>0.57890502604056404</v>
      </c>
      <c r="V14" s="19">
        <f t="shared" si="17"/>
        <v>0.58437813440320963</v>
      </c>
      <c r="W14" s="19">
        <f t="shared" si="17"/>
        <v>0.58971079665002679</v>
      </c>
      <c r="X14" s="19">
        <f t="shared" si="1"/>
        <v>0.59490835030549893</v>
      </c>
      <c r="Y14" s="19">
        <f t="shared" si="1"/>
        <v>0.59997586581392548</v>
      </c>
      <c r="Z14" s="38">
        <f t="shared" si="1"/>
        <v>0.60491816303829649</v>
      </c>
    </row>
    <row r="15" spans="1:26" x14ac:dyDescent="0.4">
      <c r="A15" s="25" t="s">
        <v>44</v>
      </c>
      <c r="B15" s="18">
        <f t="shared" ref="B15:S15" si="19">SUM(B2:B12)</f>
        <v>1404179</v>
      </c>
      <c r="C15" s="18">
        <f t="shared" si="19"/>
        <v>1023530</v>
      </c>
      <c r="D15" s="18">
        <f t="shared" si="19"/>
        <v>2427709</v>
      </c>
      <c r="E15" s="18">
        <f t="shared" si="19"/>
        <v>700544</v>
      </c>
      <c r="F15" s="18">
        <f t="shared" si="19"/>
        <v>1727165</v>
      </c>
      <c r="G15" s="18">
        <f t="shared" si="19"/>
        <v>1023530</v>
      </c>
      <c r="H15" s="18">
        <f t="shared" si="19"/>
        <v>700544</v>
      </c>
      <c r="I15" s="18">
        <f t="shared" si="19"/>
        <v>2750695</v>
      </c>
      <c r="J15" s="18">
        <f t="shared" si="19"/>
        <v>3073681</v>
      </c>
      <c r="K15" s="18">
        <f t="shared" si="19"/>
        <v>3396667</v>
      </c>
      <c r="L15" s="18">
        <f t="shared" si="19"/>
        <v>3719653</v>
      </c>
      <c r="M15" s="18">
        <f t="shared" si="19"/>
        <v>4042639</v>
      </c>
      <c r="N15" s="18">
        <f t="shared" si="19"/>
        <v>4365625</v>
      </c>
      <c r="O15" s="18">
        <f t="shared" si="19"/>
        <v>2050151</v>
      </c>
      <c r="P15" s="18">
        <f t="shared" si="19"/>
        <v>2373137</v>
      </c>
      <c r="Q15" s="18">
        <f t="shared" si="19"/>
        <v>2696123</v>
      </c>
      <c r="R15" s="18">
        <f t="shared" si="19"/>
        <v>3019109</v>
      </c>
      <c r="S15" s="18">
        <f t="shared" si="19"/>
        <v>3342095</v>
      </c>
      <c r="T15" s="19">
        <f t="shared" si="15"/>
        <v>0.57839675183475447</v>
      </c>
      <c r="U15" s="19">
        <f t="shared" si="16"/>
        <v>0.62790131221382228</v>
      </c>
      <c r="V15" s="19">
        <f t="shared" si="17"/>
        <v>0.66700187820401657</v>
      </c>
      <c r="W15" s="19">
        <f t="shared" si="17"/>
        <v>0.69866636912008151</v>
      </c>
      <c r="X15" s="19">
        <f t="shared" si="1"/>
        <v>0.72483185931590932</v>
      </c>
      <c r="Y15" s="19">
        <f t="shared" si="1"/>
        <v>0.74681637415559488</v>
      </c>
      <c r="Z15" s="19">
        <f t="shared" si="1"/>
        <v>0.76554788833214027</v>
      </c>
    </row>
    <row r="18" spans="2:22" x14ac:dyDescent="0.4">
      <c r="B18" s="18"/>
      <c r="C18" s="18"/>
      <c r="D18" s="18"/>
      <c r="E18" s="18"/>
      <c r="F18" s="18"/>
    </row>
    <row r="23" spans="2:22" x14ac:dyDescent="0.4">
      <c r="F23" s="18"/>
    </row>
    <row r="24" spans="2:22" x14ac:dyDescent="0.4">
      <c r="F24" s="18"/>
    </row>
    <row r="28" spans="2:22" x14ac:dyDescent="0.4"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2:22" x14ac:dyDescent="0.4"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2:22" x14ac:dyDescent="0.4"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2:22" x14ac:dyDescent="0.4"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2:22" x14ac:dyDescent="0.4"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2:22" x14ac:dyDescent="0.4"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2:22" x14ac:dyDescent="0.4">
      <c r="L34" s="20"/>
      <c r="M34" s="21"/>
      <c r="N34" s="21"/>
      <c r="O34" s="21"/>
      <c r="P34" s="21"/>
      <c r="Q34" s="21"/>
      <c r="R34" s="20"/>
      <c r="S34" s="20"/>
      <c r="T34" s="20"/>
      <c r="U34" s="20"/>
      <c r="V34" s="20"/>
    </row>
    <row r="35" spans="12:22" x14ac:dyDescent="0.4">
      <c r="L35" s="20"/>
      <c r="M35" s="21"/>
      <c r="N35" s="21"/>
      <c r="O35" s="21"/>
      <c r="P35" s="21"/>
      <c r="Q35" s="21"/>
      <c r="R35" s="20"/>
      <c r="S35" s="20"/>
      <c r="T35" s="20"/>
      <c r="U35" s="20"/>
      <c r="V35" s="20"/>
    </row>
    <row r="36" spans="12:22" x14ac:dyDescent="0.4">
      <c r="L36" s="20"/>
      <c r="M36" s="21"/>
      <c r="N36" s="21"/>
      <c r="O36" s="21"/>
      <c r="P36" s="21"/>
      <c r="Q36" s="21"/>
      <c r="R36" s="20"/>
      <c r="S36" s="20"/>
      <c r="T36" s="20"/>
      <c r="U36" s="20"/>
      <c r="V36" s="20"/>
    </row>
    <row r="37" spans="12:22" x14ac:dyDescent="0.4"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2:22" x14ac:dyDescent="0.4"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2:22" x14ac:dyDescent="0.4"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</sheetData>
  <pageMargins left="0.75" right="0.75" top="1" bottom="1" header="0.5" footer="0.5"/>
  <pageSetup paperSize="0"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/>
  <dimension ref="A1:AA66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0.76171875" defaultRowHeight="13.15" x14ac:dyDescent="0.4"/>
  <cols>
    <col min="1" max="1" width="13.46875" style="25" bestFit="1" customWidth="1"/>
    <col min="2" max="2" width="12.64453125" style="10" bestFit="1" customWidth="1"/>
    <col min="3" max="3" width="14.1171875" style="10" bestFit="1" customWidth="1"/>
    <col min="4" max="4" width="13.64453125" style="10" bestFit="1" customWidth="1"/>
    <col min="5" max="5" width="10" style="10" bestFit="1" customWidth="1"/>
    <col min="6" max="6" width="12.76171875" style="10" bestFit="1" customWidth="1"/>
    <col min="7" max="7" width="12.1171875" style="10" bestFit="1" customWidth="1"/>
    <col min="8" max="8" width="9.234375" style="10" bestFit="1" customWidth="1"/>
    <col min="9" max="9" width="9.76171875" style="10" bestFit="1" customWidth="1"/>
    <col min="10" max="15" width="10" style="10" bestFit="1" customWidth="1"/>
    <col min="16" max="20" width="8.234375" style="10" bestFit="1" customWidth="1"/>
    <col min="21" max="27" width="9.64453125" style="10" bestFit="1" customWidth="1"/>
    <col min="28" max="16384" width="10.76171875" style="10"/>
  </cols>
  <sheetData>
    <row r="1" spans="1:27" s="31" customFormat="1" ht="39.4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138</v>
      </c>
      <c r="F1" s="28" t="s">
        <v>137</v>
      </c>
      <c r="G1" s="28" t="s">
        <v>118</v>
      </c>
      <c r="H1" s="28" t="s">
        <v>140</v>
      </c>
      <c r="I1" s="28" t="s">
        <v>141</v>
      </c>
      <c r="J1" s="28" t="s">
        <v>139</v>
      </c>
      <c r="K1" s="28" t="s">
        <v>149</v>
      </c>
      <c r="L1" s="28" t="s">
        <v>150</v>
      </c>
      <c r="M1" s="28" t="s">
        <v>151</v>
      </c>
      <c r="N1" s="28" t="s">
        <v>152</v>
      </c>
      <c r="O1" s="28" t="s">
        <v>153</v>
      </c>
      <c r="P1" s="28" t="s">
        <v>142</v>
      </c>
      <c r="Q1" s="28" t="s">
        <v>143</v>
      </c>
      <c r="R1" s="28" t="s">
        <v>146</v>
      </c>
      <c r="S1" s="28" t="s">
        <v>147</v>
      </c>
      <c r="T1" s="28" t="s">
        <v>148</v>
      </c>
      <c r="U1" s="28" t="s">
        <v>144</v>
      </c>
      <c r="V1" s="28" t="s">
        <v>145</v>
      </c>
      <c r="W1" s="30" t="s">
        <v>134</v>
      </c>
      <c r="X1" s="30" t="s">
        <v>0</v>
      </c>
      <c r="Y1" s="30" t="s">
        <v>1</v>
      </c>
      <c r="Z1" s="30" t="s">
        <v>2</v>
      </c>
      <c r="AA1" s="30" t="s">
        <v>3</v>
      </c>
    </row>
    <row r="2" spans="1:27" x14ac:dyDescent="0.4">
      <c r="A2" s="8" t="s">
        <v>84</v>
      </c>
      <c r="B2" s="9">
        <v>1</v>
      </c>
      <c r="C2" s="10">
        <v>4904</v>
      </c>
      <c r="D2" s="10">
        <v>7280</v>
      </c>
      <c r="E2" s="18">
        <f>C2+D2</f>
        <v>12184</v>
      </c>
      <c r="F2" s="18">
        <f>E2-G2</f>
        <v>3162</v>
      </c>
      <c r="G2" s="10">
        <v>9022</v>
      </c>
      <c r="H2" s="18">
        <f>D2</f>
        <v>7280</v>
      </c>
      <c r="I2" s="18">
        <f t="shared" ref="I2" si="0">F2</f>
        <v>3162</v>
      </c>
      <c r="J2" s="18">
        <f>H2+G2</f>
        <v>16302</v>
      </c>
      <c r="K2" s="18">
        <f>H2+P2</f>
        <v>20420</v>
      </c>
      <c r="L2" s="18">
        <f>H2+Q2</f>
        <v>24538</v>
      </c>
      <c r="M2" s="18">
        <f>H2+R2</f>
        <v>28656</v>
      </c>
      <c r="N2" s="18">
        <f>H2+S2</f>
        <v>32774</v>
      </c>
      <c r="O2" s="18">
        <f>H2+T2</f>
        <v>36892</v>
      </c>
      <c r="P2" s="18">
        <f>J2-I2</f>
        <v>13140</v>
      </c>
      <c r="Q2" s="18">
        <f>K2-I2</f>
        <v>17258</v>
      </c>
      <c r="R2" s="18">
        <f>L2-I2</f>
        <v>21376</v>
      </c>
      <c r="S2" s="18">
        <f>M2-I2</f>
        <v>25494</v>
      </c>
      <c r="T2" s="18">
        <f>N2-I2</f>
        <v>29612</v>
      </c>
      <c r="U2" s="19">
        <f>C2/E2</f>
        <v>0.4024950755088641</v>
      </c>
      <c r="V2" s="19">
        <f>G2/J2</f>
        <v>0.5534290271132376</v>
      </c>
      <c r="W2" s="19">
        <f>P2/K2</f>
        <v>0.64348677766895201</v>
      </c>
      <c r="X2" s="19">
        <f>Q2/L2</f>
        <v>0.70331730377373869</v>
      </c>
      <c r="Y2" s="19">
        <f t="shared" ref="Y2:AA2" si="1">R2/M2</f>
        <v>0.7459519821328866</v>
      </c>
      <c r="Z2" s="19">
        <f t="shared" si="1"/>
        <v>0.77787270397266128</v>
      </c>
      <c r="AA2" s="19">
        <f t="shared" si="1"/>
        <v>0.80266724493115038</v>
      </c>
    </row>
    <row r="3" spans="1:27" x14ac:dyDescent="0.4">
      <c r="A3" s="8" t="s">
        <v>106</v>
      </c>
      <c r="B3" s="9">
        <v>3</v>
      </c>
      <c r="C3" s="10">
        <v>1214</v>
      </c>
      <c r="D3" s="10">
        <v>1428</v>
      </c>
      <c r="E3" s="18">
        <f t="shared" ref="E3:E65" si="2">C3+D3</f>
        <v>2642</v>
      </c>
      <c r="F3" s="18">
        <f t="shared" ref="F3:F65" si="3">E3-G3</f>
        <v>1308</v>
      </c>
      <c r="G3" s="10">
        <v>1334</v>
      </c>
      <c r="H3" s="18">
        <f t="shared" ref="H3:H65" si="4">D3</f>
        <v>1428</v>
      </c>
      <c r="I3" s="18">
        <f t="shared" ref="I3:I65" si="5">F3</f>
        <v>1308</v>
      </c>
      <c r="J3" s="18">
        <f t="shared" ref="J3:J65" si="6">H3+G3</f>
        <v>2762</v>
      </c>
      <c r="K3" s="18">
        <f t="shared" ref="K3:K65" si="7">H3+P3</f>
        <v>2882</v>
      </c>
      <c r="L3" s="18">
        <f t="shared" ref="L3:L65" si="8">H3+Q3</f>
        <v>3002</v>
      </c>
      <c r="M3" s="18">
        <f t="shared" ref="M3:M65" si="9">H3+R3</f>
        <v>3122</v>
      </c>
      <c r="N3" s="18">
        <f t="shared" ref="N3:N65" si="10">H3+S3</f>
        <v>3242</v>
      </c>
      <c r="O3" s="18">
        <f t="shared" ref="O3:O65" si="11">H3+T3</f>
        <v>3362</v>
      </c>
      <c r="P3" s="18">
        <f t="shared" ref="P3:P65" si="12">J3-I3</f>
        <v>1454</v>
      </c>
      <c r="Q3" s="18">
        <f t="shared" ref="Q3:Q65" si="13">K3-I3</f>
        <v>1574</v>
      </c>
      <c r="R3" s="18">
        <f t="shared" ref="R3:R65" si="14">L3-I3</f>
        <v>1694</v>
      </c>
      <c r="S3" s="18">
        <f t="shared" ref="S3:S65" si="15">M3-I3</f>
        <v>1814</v>
      </c>
      <c r="T3" s="18">
        <f t="shared" ref="T3:T65" si="16">N3-I3</f>
        <v>1934</v>
      </c>
      <c r="U3" s="19">
        <f t="shared" ref="U3:U66" si="17">C3/E3</f>
        <v>0.45950037850113551</v>
      </c>
      <c r="V3" s="19">
        <f t="shared" ref="V3:V66" si="18">G3/J3</f>
        <v>0.4829833454018827</v>
      </c>
      <c r="W3" s="19">
        <f t="shared" ref="W3:W66" si="19">P3/K3</f>
        <v>0.50451075641915333</v>
      </c>
      <c r="X3" s="19">
        <f t="shared" ref="X3:X66" si="20">Q3/L3</f>
        <v>0.52431712191872082</v>
      </c>
      <c r="Y3" s="19">
        <f t="shared" ref="Y3:Y66" si="21">R3/M3</f>
        <v>0.54260089686098656</v>
      </c>
      <c r="Z3" s="19">
        <f t="shared" ref="Z3:Z66" si="22">S3/N3</f>
        <v>0.55953115360888339</v>
      </c>
      <c r="AA3" s="19">
        <f t="shared" ref="AA3:AA66" si="23">T3/O3</f>
        <v>0.57525282569898872</v>
      </c>
    </row>
    <row r="4" spans="1:27" x14ac:dyDescent="0.4">
      <c r="A4" s="8" t="s">
        <v>97</v>
      </c>
      <c r="B4" s="9">
        <v>4</v>
      </c>
      <c r="C4" s="10">
        <v>10849</v>
      </c>
      <c r="D4" s="10">
        <v>6876</v>
      </c>
      <c r="E4" s="18">
        <f t="shared" si="2"/>
        <v>17725</v>
      </c>
      <c r="F4" s="18">
        <f t="shared" si="3"/>
        <v>6199</v>
      </c>
      <c r="G4" s="10">
        <v>11526</v>
      </c>
      <c r="H4" s="18">
        <f t="shared" si="4"/>
        <v>6876</v>
      </c>
      <c r="I4" s="18">
        <f t="shared" si="5"/>
        <v>6199</v>
      </c>
      <c r="J4" s="18">
        <f t="shared" si="6"/>
        <v>18402</v>
      </c>
      <c r="K4" s="18">
        <f t="shared" si="7"/>
        <v>19079</v>
      </c>
      <c r="L4" s="18">
        <f t="shared" si="8"/>
        <v>19756</v>
      </c>
      <c r="M4" s="18">
        <f t="shared" si="9"/>
        <v>20433</v>
      </c>
      <c r="N4" s="18">
        <f t="shared" si="10"/>
        <v>21110</v>
      </c>
      <c r="O4" s="18">
        <f t="shared" si="11"/>
        <v>21787</v>
      </c>
      <c r="P4" s="18">
        <f t="shared" si="12"/>
        <v>12203</v>
      </c>
      <c r="Q4" s="18">
        <f t="shared" si="13"/>
        <v>12880</v>
      </c>
      <c r="R4" s="18">
        <f t="shared" si="14"/>
        <v>13557</v>
      </c>
      <c r="S4" s="18">
        <f t="shared" si="15"/>
        <v>14234</v>
      </c>
      <c r="T4" s="18">
        <f t="shared" si="16"/>
        <v>14911</v>
      </c>
      <c r="U4" s="19">
        <f t="shared" si="17"/>
        <v>0.61207334273624825</v>
      </c>
      <c r="V4" s="19">
        <f t="shared" si="18"/>
        <v>0.62634496250407568</v>
      </c>
      <c r="W4" s="19">
        <f t="shared" si="19"/>
        <v>0.63960375281723358</v>
      </c>
      <c r="X4" s="19">
        <f t="shared" si="20"/>
        <v>0.65195383680907071</v>
      </c>
      <c r="Y4" s="19">
        <f t="shared" si="21"/>
        <v>0.66348553810013211</v>
      </c>
      <c r="Z4" s="19">
        <f t="shared" si="22"/>
        <v>0.67427759355755568</v>
      </c>
      <c r="AA4" s="19">
        <f t="shared" si="23"/>
        <v>0.6843989535043834</v>
      </c>
    </row>
    <row r="5" spans="1:27" x14ac:dyDescent="0.4">
      <c r="A5" s="8" t="s">
        <v>92</v>
      </c>
      <c r="B5" s="9">
        <v>6</v>
      </c>
      <c r="C5" s="10">
        <v>8421</v>
      </c>
      <c r="D5" s="10">
        <v>6932</v>
      </c>
      <c r="E5" s="18">
        <f t="shared" si="2"/>
        <v>15353</v>
      </c>
      <c r="F5" s="18">
        <f t="shared" si="3"/>
        <v>5984</v>
      </c>
      <c r="G5" s="10">
        <v>9369</v>
      </c>
      <c r="H5" s="18">
        <f t="shared" si="4"/>
        <v>6932</v>
      </c>
      <c r="I5" s="18">
        <f t="shared" si="5"/>
        <v>5984</v>
      </c>
      <c r="J5" s="18">
        <f t="shared" si="6"/>
        <v>16301</v>
      </c>
      <c r="K5" s="18">
        <f t="shared" si="7"/>
        <v>17249</v>
      </c>
      <c r="L5" s="18">
        <f t="shared" si="8"/>
        <v>18197</v>
      </c>
      <c r="M5" s="18">
        <f t="shared" si="9"/>
        <v>19145</v>
      </c>
      <c r="N5" s="18">
        <f t="shared" si="10"/>
        <v>20093</v>
      </c>
      <c r="O5" s="18">
        <f t="shared" si="11"/>
        <v>21041</v>
      </c>
      <c r="P5" s="18">
        <f t="shared" si="12"/>
        <v>10317</v>
      </c>
      <c r="Q5" s="18">
        <f t="shared" si="13"/>
        <v>11265</v>
      </c>
      <c r="R5" s="18">
        <f t="shared" si="14"/>
        <v>12213</v>
      </c>
      <c r="S5" s="18">
        <f t="shared" si="15"/>
        <v>13161</v>
      </c>
      <c r="T5" s="18">
        <f t="shared" si="16"/>
        <v>14109</v>
      </c>
      <c r="U5" s="19">
        <f t="shared" si="17"/>
        <v>0.54849215137106755</v>
      </c>
      <c r="V5" s="19">
        <f t="shared" si="18"/>
        <v>0.5747500153364824</v>
      </c>
      <c r="W5" s="19">
        <f t="shared" si="19"/>
        <v>0.59812163023943421</v>
      </c>
      <c r="X5" s="19">
        <f t="shared" si="20"/>
        <v>0.61905808649777438</v>
      </c>
      <c r="Y5" s="19">
        <f t="shared" si="21"/>
        <v>0.63792112823191438</v>
      </c>
      <c r="Z5" s="19">
        <f t="shared" si="22"/>
        <v>0.65500423032897026</v>
      </c>
      <c r="AA5" s="19">
        <f t="shared" si="23"/>
        <v>0.67054797775771113</v>
      </c>
    </row>
    <row r="6" spans="1:27" x14ac:dyDescent="0.4">
      <c r="A6" s="8" t="s">
        <v>93</v>
      </c>
      <c r="B6" s="9">
        <v>9</v>
      </c>
      <c r="C6" s="10">
        <v>8392</v>
      </c>
      <c r="D6" s="10">
        <v>6218</v>
      </c>
      <c r="E6" s="18">
        <f t="shared" si="2"/>
        <v>14610</v>
      </c>
      <c r="F6" s="18">
        <f t="shared" si="3"/>
        <v>7124</v>
      </c>
      <c r="G6" s="10">
        <v>7486</v>
      </c>
      <c r="H6" s="18">
        <f t="shared" si="4"/>
        <v>6218</v>
      </c>
      <c r="I6" s="18">
        <f t="shared" si="5"/>
        <v>7124</v>
      </c>
      <c r="J6" s="18">
        <f t="shared" si="6"/>
        <v>13704</v>
      </c>
      <c r="K6" s="18">
        <f t="shared" si="7"/>
        <v>12798</v>
      </c>
      <c r="L6" s="18">
        <f t="shared" si="8"/>
        <v>11892</v>
      </c>
      <c r="M6" s="18">
        <f t="shared" si="9"/>
        <v>10986</v>
      </c>
      <c r="N6" s="18">
        <f t="shared" si="10"/>
        <v>10080</v>
      </c>
      <c r="O6" s="18">
        <f t="shared" si="11"/>
        <v>9174</v>
      </c>
      <c r="P6" s="18">
        <f t="shared" si="12"/>
        <v>6580</v>
      </c>
      <c r="Q6" s="18">
        <f t="shared" si="13"/>
        <v>5674</v>
      </c>
      <c r="R6" s="18">
        <f t="shared" si="14"/>
        <v>4768</v>
      </c>
      <c r="S6" s="18">
        <f t="shared" si="15"/>
        <v>3862</v>
      </c>
      <c r="T6" s="18">
        <f t="shared" si="16"/>
        <v>2956</v>
      </c>
      <c r="U6" s="19">
        <f t="shared" si="17"/>
        <v>0.5744010951403149</v>
      </c>
      <c r="V6" s="19">
        <f t="shared" si="18"/>
        <v>0.54626386456509046</v>
      </c>
      <c r="W6" s="19">
        <f t="shared" si="19"/>
        <v>0.51414283481794032</v>
      </c>
      <c r="X6" s="19">
        <f t="shared" si="20"/>
        <v>0.47712748065926675</v>
      </c>
      <c r="Y6" s="19">
        <f t="shared" si="21"/>
        <v>0.43400691789550339</v>
      </c>
      <c r="Z6" s="19">
        <f t="shared" si="22"/>
        <v>0.38313492063492066</v>
      </c>
      <c r="AA6" s="19">
        <f t="shared" si="23"/>
        <v>0.32221495530848049</v>
      </c>
    </row>
    <row r="7" spans="1:27" x14ac:dyDescent="0.4">
      <c r="A7" s="8" t="s">
        <v>73</v>
      </c>
      <c r="B7" s="9">
        <v>10</v>
      </c>
      <c r="C7" s="10">
        <v>9184</v>
      </c>
      <c r="D7" s="10">
        <v>18178</v>
      </c>
      <c r="E7" s="18">
        <f t="shared" si="2"/>
        <v>27362</v>
      </c>
      <c r="F7" s="18">
        <f t="shared" si="3"/>
        <v>7638</v>
      </c>
      <c r="G7" s="10">
        <v>19724</v>
      </c>
      <c r="H7" s="18">
        <f t="shared" si="4"/>
        <v>18178</v>
      </c>
      <c r="I7" s="18">
        <f t="shared" si="5"/>
        <v>7638</v>
      </c>
      <c r="J7" s="18">
        <f t="shared" si="6"/>
        <v>37902</v>
      </c>
      <c r="K7" s="18">
        <f t="shared" si="7"/>
        <v>48442</v>
      </c>
      <c r="L7" s="18">
        <f t="shared" si="8"/>
        <v>58982</v>
      </c>
      <c r="M7" s="18">
        <f t="shared" si="9"/>
        <v>69522</v>
      </c>
      <c r="N7" s="18">
        <f t="shared" si="10"/>
        <v>80062</v>
      </c>
      <c r="O7" s="18">
        <f t="shared" si="11"/>
        <v>90602</v>
      </c>
      <c r="P7" s="18">
        <f t="shared" si="12"/>
        <v>30264</v>
      </c>
      <c r="Q7" s="18">
        <f t="shared" si="13"/>
        <v>40804</v>
      </c>
      <c r="R7" s="18">
        <f t="shared" si="14"/>
        <v>51344</v>
      </c>
      <c r="S7" s="18">
        <f t="shared" si="15"/>
        <v>61884</v>
      </c>
      <c r="T7" s="18">
        <f t="shared" si="16"/>
        <v>72424</v>
      </c>
      <c r="U7" s="19">
        <f t="shared" si="17"/>
        <v>0.33564797894890724</v>
      </c>
      <c r="V7" s="19">
        <f t="shared" si="18"/>
        <v>0.52039470212653682</v>
      </c>
      <c r="W7" s="19">
        <f t="shared" si="19"/>
        <v>0.62474712026753643</v>
      </c>
      <c r="X7" s="19">
        <f t="shared" si="20"/>
        <v>0.69180427927164223</v>
      </c>
      <c r="Y7" s="19">
        <f t="shared" si="21"/>
        <v>0.7385288110238486</v>
      </c>
      <c r="Z7" s="19">
        <f t="shared" si="22"/>
        <v>0.77295096300367216</v>
      </c>
      <c r="AA7" s="19">
        <f t="shared" si="23"/>
        <v>0.79936425244475839</v>
      </c>
    </row>
    <row r="8" spans="1:27" x14ac:dyDescent="0.4">
      <c r="A8" s="8" t="s">
        <v>101</v>
      </c>
      <c r="B8" s="9">
        <v>12</v>
      </c>
      <c r="C8" s="10">
        <v>10624</v>
      </c>
      <c r="D8" s="10">
        <v>10307</v>
      </c>
      <c r="E8" s="18">
        <f t="shared" si="2"/>
        <v>20931</v>
      </c>
      <c r="F8" s="18">
        <f t="shared" si="3"/>
        <v>6604</v>
      </c>
      <c r="G8" s="10">
        <v>14327</v>
      </c>
      <c r="H8" s="18">
        <f t="shared" si="4"/>
        <v>10307</v>
      </c>
      <c r="I8" s="18">
        <f t="shared" si="5"/>
        <v>6604</v>
      </c>
      <c r="J8" s="18">
        <f t="shared" si="6"/>
        <v>24634</v>
      </c>
      <c r="K8" s="18">
        <f t="shared" si="7"/>
        <v>28337</v>
      </c>
      <c r="L8" s="18">
        <f t="shared" si="8"/>
        <v>32040</v>
      </c>
      <c r="M8" s="18">
        <f t="shared" si="9"/>
        <v>35743</v>
      </c>
      <c r="N8" s="18">
        <f t="shared" si="10"/>
        <v>39446</v>
      </c>
      <c r="O8" s="18">
        <f t="shared" si="11"/>
        <v>43149</v>
      </c>
      <c r="P8" s="18">
        <f t="shared" si="12"/>
        <v>18030</v>
      </c>
      <c r="Q8" s="18">
        <f t="shared" si="13"/>
        <v>21733</v>
      </c>
      <c r="R8" s="18">
        <f t="shared" si="14"/>
        <v>25436</v>
      </c>
      <c r="S8" s="18">
        <f t="shared" si="15"/>
        <v>29139</v>
      </c>
      <c r="T8" s="18">
        <f t="shared" si="16"/>
        <v>32842</v>
      </c>
      <c r="U8" s="19">
        <f t="shared" si="17"/>
        <v>0.50757250011944011</v>
      </c>
      <c r="V8" s="19">
        <f t="shared" si="18"/>
        <v>0.58159454412600475</v>
      </c>
      <c r="W8" s="19">
        <f t="shared" si="19"/>
        <v>0.6362706002752585</v>
      </c>
      <c r="X8" s="19">
        <f t="shared" si="20"/>
        <v>0.67830836454431964</v>
      </c>
      <c r="Y8" s="19">
        <f t="shared" si="21"/>
        <v>0.71163584478079622</v>
      </c>
      <c r="Z8" s="19">
        <f t="shared" si="22"/>
        <v>0.7387060791968767</v>
      </c>
      <c r="AA8" s="19">
        <f t="shared" si="23"/>
        <v>0.76113003777607824</v>
      </c>
    </row>
    <row r="9" spans="1:27" x14ac:dyDescent="0.4">
      <c r="A9" s="8" t="s">
        <v>100</v>
      </c>
      <c r="B9" s="9">
        <v>13</v>
      </c>
      <c r="C9" s="10">
        <v>10200</v>
      </c>
      <c r="D9" s="10">
        <v>11450</v>
      </c>
      <c r="E9" s="18">
        <f t="shared" si="2"/>
        <v>21650</v>
      </c>
      <c r="F9" s="18">
        <f t="shared" si="3"/>
        <v>3470</v>
      </c>
      <c r="G9" s="10">
        <v>18180</v>
      </c>
      <c r="H9" s="18">
        <f t="shared" si="4"/>
        <v>11450</v>
      </c>
      <c r="I9" s="18">
        <f t="shared" si="5"/>
        <v>3470</v>
      </c>
      <c r="J9" s="18">
        <f t="shared" si="6"/>
        <v>29630</v>
      </c>
      <c r="K9" s="18">
        <f t="shared" si="7"/>
        <v>37610</v>
      </c>
      <c r="L9" s="18">
        <f t="shared" si="8"/>
        <v>45590</v>
      </c>
      <c r="M9" s="18">
        <f t="shared" si="9"/>
        <v>53570</v>
      </c>
      <c r="N9" s="18">
        <f t="shared" si="10"/>
        <v>61550</v>
      </c>
      <c r="O9" s="18">
        <f t="shared" si="11"/>
        <v>69530</v>
      </c>
      <c r="P9" s="18">
        <f t="shared" si="12"/>
        <v>26160</v>
      </c>
      <c r="Q9" s="18">
        <f t="shared" si="13"/>
        <v>34140</v>
      </c>
      <c r="R9" s="18">
        <f t="shared" si="14"/>
        <v>42120</v>
      </c>
      <c r="S9" s="18">
        <f t="shared" si="15"/>
        <v>50100</v>
      </c>
      <c r="T9" s="18">
        <f t="shared" si="16"/>
        <v>58080</v>
      </c>
      <c r="U9" s="19">
        <f t="shared" si="17"/>
        <v>0.47113163972286376</v>
      </c>
      <c r="V9" s="19">
        <f t="shared" si="18"/>
        <v>0.61356733040836986</v>
      </c>
      <c r="W9" s="19">
        <f t="shared" si="19"/>
        <v>0.69555969157139064</v>
      </c>
      <c r="X9" s="19">
        <f t="shared" si="20"/>
        <v>0.74884843167361259</v>
      </c>
      <c r="Y9" s="19">
        <f t="shared" si="21"/>
        <v>0.78626096695911896</v>
      </c>
      <c r="Z9" s="19">
        <f t="shared" si="22"/>
        <v>0.81397238017871654</v>
      </c>
      <c r="AA9" s="19">
        <f t="shared" si="23"/>
        <v>0.83532288220911832</v>
      </c>
    </row>
    <row r="10" spans="1:27" x14ac:dyDescent="0.4">
      <c r="A10" s="8" t="s">
        <v>68</v>
      </c>
      <c r="B10" s="9">
        <v>70</v>
      </c>
      <c r="C10" s="10">
        <v>5301</v>
      </c>
      <c r="D10" s="10">
        <v>8265</v>
      </c>
      <c r="E10" s="18">
        <f t="shared" si="2"/>
        <v>13566</v>
      </c>
      <c r="F10" s="18">
        <f t="shared" si="3"/>
        <v>5410</v>
      </c>
      <c r="G10" s="10">
        <v>8156</v>
      </c>
      <c r="H10" s="18">
        <f t="shared" si="4"/>
        <v>8265</v>
      </c>
      <c r="I10" s="18">
        <f t="shared" si="5"/>
        <v>5410</v>
      </c>
      <c r="J10" s="18">
        <f t="shared" si="6"/>
        <v>16421</v>
      </c>
      <c r="K10" s="18">
        <f t="shared" si="7"/>
        <v>19276</v>
      </c>
      <c r="L10" s="18">
        <f t="shared" si="8"/>
        <v>22131</v>
      </c>
      <c r="M10" s="18">
        <f t="shared" si="9"/>
        <v>24986</v>
      </c>
      <c r="N10" s="18">
        <f t="shared" si="10"/>
        <v>27841</v>
      </c>
      <c r="O10" s="18">
        <f t="shared" si="11"/>
        <v>30696</v>
      </c>
      <c r="P10" s="18">
        <f t="shared" si="12"/>
        <v>11011</v>
      </c>
      <c r="Q10" s="18">
        <f t="shared" si="13"/>
        <v>13866</v>
      </c>
      <c r="R10" s="18">
        <f t="shared" si="14"/>
        <v>16721</v>
      </c>
      <c r="S10" s="18">
        <f t="shared" si="15"/>
        <v>19576</v>
      </c>
      <c r="T10" s="18">
        <f t="shared" si="16"/>
        <v>22431</v>
      </c>
      <c r="U10" s="19">
        <f t="shared" si="17"/>
        <v>0.3907563025210084</v>
      </c>
      <c r="V10" s="19">
        <f t="shared" si="18"/>
        <v>0.49668107910602277</v>
      </c>
      <c r="W10" s="19">
        <f t="shared" si="19"/>
        <v>0.57122847063706161</v>
      </c>
      <c r="X10" s="19">
        <f t="shared" si="20"/>
        <v>0.62654195472414265</v>
      </c>
      <c r="Y10" s="19">
        <f t="shared" si="21"/>
        <v>0.66921476026574878</v>
      </c>
      <c r="Z10" s="19">
        <f t="shared" si="22"/>
        <v>0.70313566323048737</v>
      </c>
      <c r="AA10" s="19">
        <f t="shared" si="23"/>
        <v>0.73074667709147767</v>
      </c>
    </row>
    <row r="11" spans="1:27" x14ac:dyDescent="0.4">
      <c r="A11" s="8" t="s">
        <v>98</v>
      </c>
      <c r="B11" s="9">
        <v>15</v>
      </c>
      <c r="C11" s="10">
        <v>20571</v>
      </c>
      <c r="D11" s="10">
        <v>17132</v>
      </c>
      <c r="E11" s="18">
        <f t="shared" si="2"/>
        <v>37703</v>
      </c>
      <c r="F11" s="18">
        <f t="shared" si="3"/>
        <v>15059</v>
      </c>
      <c r="G11" s="10">
        <v>22644</v>
      </c>
      <c r="H11" s="18">
        <f t="shared" si="4"/>
        <v>17132</v>
      </c>
      <c r="I11" s="18">
        <f t="shared" si="5"/>
        <v>15059</v>
      </c>
      <c r="J11" s="18">
        <f t="shared" si="6"/>
        <v>39776</v>
      </c>
      <c r="K11" s="18">
        <f t="shared" si="7"/>
        <v>41849</v>
      </c>
      <c r="L11" s="18">
        <f t="shared" si="8"/>
        <v>43922</v>
      </c>
      <c r="M11" s="18">
        <f t="shared" si="9"/>
        <v>45995</v>
      </c>
      <c r="N11" s="18">
        <f t="shared" si="10"/>
        <v>48068</v>
      </c>
      <c r="O11" s="18">
        <f t="shared" si="11"/>
        <v>50141</v>
      </c>
      <c r="P11" s="18">
        <f t="shared" si="12"/>
        <v>24717</v>
      </c>
      <c r="Q11" s="18">
        <f t="shared" si="13"/>
        <v>26790</v>
      </c>
      <c r="R11" s="18">
        <f t="shared" si="14"/>
        <v>28863</v>
      </c>
      <c r="S11" s="18">
        <f t="shared" si="15"/>
        <v>30936</v>
      </c>
      <c r="T11" s="18">
        <f t="shared" si="16"/>
        <v>33009</v>
      </c>
      <c r="U11" s="19">
        <f t="shared" si="17"/>
        <v>0.54560645041508637</v>
      </c>
      <c r="V11" s="19">
        <f t="shared" si="18"/>
        <v>0.56928801287208364</v>
      </c>
      <c r="W11" s="19">
        <f t="shared" si="19"/>
        <v>0.59062343186217114</v>
      </c>
      <c r="X11" s="19">
        <f t="shared" si="20"/>
        <v>0.60994490232685217</v>
      </c>
      <c r="Y11" s="19">
        <f t="shared" si="21"/>
        <v>0.62752473094901617</v>
      </c>
      <c r="Z11" s="19">
        <f t="shared" si="22"/>
        <v>0.64358824997919617</v>
      </c>
      <c r="AA11" s="19">
        <f t="shared" si="23"/>
        <v>0.65832352765202129</v>
      </c>
    </row>
    <row r="12" spans="1:27" x14ac:dyDescent="0.4">
      <c r="A12" s="8" t="s">
        <v>91</v>
      </c>
      <c r="B12" s="9">
        <v>18</v>
      </c>
      <c r="C12" s="10">
        <v>7949</v>
      </c>
      <c r="D12" s="10">
        <v>5282</v>
      </c>
      <c r="E12" s="18">
        <f t="shared" si="2"/>
        <v>13231</v>
      </c>
      <c r="F12" s="18">
        <f t="shared" si="3"/>
        <v>3735</v>
      </c>
      <c r="G12" s="10">
        <v>9496</v>
      </c>
      <c r="H12" s="18">
        <f t="shared" si="4"/>
        <v>5282</v>
      </c>
      <c r="I12" s="18">
        <f t="shared" si="5"/>
        <v>3735</v>
      </c>
      <c r="J12" s="18">
        <f t="shared" si="6"/>
        <v>14778</v>
      </c>
      <c r="K12" s="18">
        <f t="shared" si="7"/>
        <v>16325</v>
      </c>
      <c r="L12" s="18">
        <f t="shared" si="8"/>
        <v>17872</v>
      </c>
      <c r="M12" s="18">
        <f t="shared" si="9"/>
        <v>19419</v>
      </c>
      <c r="N12" s="18">
        <f t="shared" si="10"/>
        <v>20966</v>
      </c>
      <c r="O12" s="18">
        <f t="shared" si="11"/>
        <v>22513</v>
      </c>
      <c r="P12" s="18">
        <f t="shared" si="12"/>
        <v>11043</v>
      </c>
      <c r="Q12" s="18">
        <f t="shared" si="13"/>
        <v>12590</v>
      </c>
      <c r="R12" s="18">
        <f t="shared" si="14"/>
        <v>14137</v>
      </c>
      <c r="S12" s="18">
        <f t="shared" si="15"/>
        <v>15684</v>
      </c>
      <c r="T12" s="18">
        <f t="shared" si="16"/>
        <v>17231</v>
      </c>
      <c r="U12" s="19">
        <f t="shared" si="17"/>
        <v>0.60078603280175347</v>
      </c>
      <c r="V12" s="19">
        <f t="shared" si="18"/>
        <v>0.64257680335634049</v>
      </c>
      <c r="W12" s="19">
        <f t="shared" si="19"/>
        <v>0.67644716692189888</v>
      </c>
      <c r="X12" s="19">
        <f t="shared" si="20"/>
        <v>0.70445389435989259</v>
      </c>
      <c r="Y12" s="19">
        <f t="shared" si="21"/>
        <v>0.72799835212935782</v>
      </c>
      <c r="Z12" s="19">
        <f t="shared" si="22"/>
        <v>0.74806830105885724</v>
      </c>
      <c r="AA12" s="19">
        <f t="shared" si="23"/>
        <v>0.76538000266512685</v>
      </c>
    </row>
    <row r="13" spans="1:27" x14ac:dyDescent="0.4">
      <c r="A13" s="8" t="s">
        <v>99</v>
      </c>
      <c r="B13" s="9">
        <v>19</v>
      </c>
      <c r="C13" s="10">
        <v>25681</v>
      </c>
      <c r="D13" s="10">
        <v>19638</v>
      </c>
      <c r="E13" s="18">
        <f t="shared" si="2"/>
        <v>45319</v>
      </c>
      <c r="F13" s="18">
        <f t="shared" si="3"/>
        <v>15542</v>
      </c>
      <c r="G13" s="10">
        <v>29777</v>
      </c>
      <c r="H13" s="18">
        <f t="shared" si="4"/>
        <v>19638</v>
      </c>
      <c r="I13" s="18">
        <f t="shared" si="5"/>
        <v>15542</v>
      </c>
      <c r="J13" s="18">
        <f t="shared" si="6"/>
        <v>49415</v>
      </c>
      <c r="K13" s="18">
        <f t="shared" si="7"/>
        <v>53511</v>
      </c>
      <c r="L13" s="18">
        <f t="shared" si="8"/>
        <v>57607</v>
      </c>
      <c r="M13" s="18">
        <f t="shared" si="9"/>
        <v>61703</v>
      </c>
      <c r="N13" s="18">
        <f t="shared" si="10"/>
        <v>65799</v>
      </c>
      <c r="O13" s="18">
        <f t="shared" si="11"/>
        <v>69895</v>
      </c>
      <c r="P13" s="18">
        <f t="shared" si="12"/>
        <v>33873</v>
      </c>
      <c r="Q13" s="18">
        <f t="shared" si="13"/>
        <v>37969</v>
      </c>
      <c r="R13" s="18">
        <f t="shared" si="14"/>
        <v>42065</v>
      </c>
      <c r="S13" s="18">
        <f t="shared" si="15"/>
        <v>46161</v>
      </c>
      <c r="T13" s="18">
        <f t="shared" si="16"/>
        <v>50257</v>
      </c>
      <c r="U13" s="19">
        <f t="shared" si="17"/>
        <v>0.56667181535338385</v>
      </c>
      <c r="V13" s="19">
        <f t="shared" si="18"/>
        <v>0.60259030658706869</v>
      </c>
      <c r="W13" s="19">
        <f t="shared" si="19"/>
        <v>0.63301003531984079</v>
      </c>
      <c r="X13" s="19">
        <f t="shared" si="20"/>
        <v>0.65910392834204179</v>
      </c>
      <c r="Y13" s="19">
        <f t="shared" si="21"/>
        <v>0.68173346514756172</v>
      </c>
      <c r="Z13" s="19">
        <f t="shared" si="22"/>
        <v>0.70154561619477496</v>
      </c>
      <c r="AA13" s="19">
        <f t="shared" si="23"/>
        <v>0.71903569640174547</v>
      </c>
    </row>
    <row r="14" spans="1:27" x14ac:dyDescent="0.4">
      <c r="A14" s="8" t="s">
        <v>105</v>
      </c>
      <c r="B14" s="9">
        <v>22</v>
      </c>
      <c r="C14" s="10">
        <v>27368</v>
      </c>
      <c r="D14" s="10">
        <v>13809</v>
      </c>
      <c r="E14" s="18">
        <f t="shared" si="2"/>
        <v>41177</v>
      </c>
      <c r="F14" s="18">
        <f t="shared" si="3"/>
        <v>8210</v>
      </c>
      <c r="G14" s="10">
        <v>32967</v>
      </c>
      <c r="H14" s="18">
        <f t="shared" si="4"/>
        <v>13809</v>
      </c>
      <c r="I14" s="18">
        <f t="shared" si="5"/>
        <v>8210</v>
      </c>
      <c r="J14" s="18">
        <f t="shared" si="6"/>
        <v>46776</v>
      </c>
      <c r="K14" s="18">
        <f t="shared" si="7"/>
        <v>52375</v>
      </c>
      <c r="L14" s="18">
        <f t="shared" si="8"/>
        <v>57974</v>
      </c>
      <c r="M14" s="18">
        <f t="shared" si="9"/>
        <v>63573</v>
      </c>
      <c r="N14" s="18">
        <f t="shared" si="10"/>
        <v>69172</v>
      </c>
      <c r="O14" s="18">
        <f t="shared" si="11"/>
        <v>74771</v>
      </c>
      <c r="P14" s="18">
        <f t="shared" si="12"/>
        <v>38566</v>
      </c>
      <c r="Q14" s="18">
        <f t="shared" si="13"/>
        <v>44165</v>
      </c>
      <c r="R14" s="18">
        <f t="shared" si="14"/>
        <v>49764</v>
      </c>
      <c r="S14" s="18">
        <f t="shared" si="15"/>
        <v>55363</v>
      </c>
      <c r="T14" s="18">
        <f t="shared" si="16"/>
        <v>60962</v>
      </c>
      <c r="U14" s="19">
        <f t="shared" si="17"/>
        <v>0.66464288316293074</v>
      </c>
      <c r="V14" s="19">
        <f t="shared" si="18"/>
        <v>0.70478450487429456</v>
      </c>
      <c r="W14" s="19">
        <f t="shared" si="19"/>
        <v>0.7363436754176611</v>
      </c>
      <c r="X14" s="19">
        <f t="shared" si="20"/>
        <v>0.76180701693862762</v>
      </c>
      <c r="Y14" s="19">
        <f t="shared" si="21"/>
        <v>0.7827851446368741</v>
      </c>
      <c r="Z14" s="19">
        <f t="shared" si="22"/>
        <v>0.80036720060139943</v>
      </c>
      <c r="AA14" s="19">
        <f t="shared" si="23"/>
        <v>0.81531609848738151</v>
      </c>
    </row>
    <row r="15" spans="1:27" x14ac:dyDescent="0.4">
      <c r="A15" s="8" t="s">
        <v>50</v>
      </c>
      <c r="B15" s="9">
        <v>26</v>
      </c>
      <c r="C15" s="10">
        <v>9359</v>
      </c>
      <c r="D15" s="10">
        <v>8596</v>
      </c>
      <c r="E15" s="18">
        <f t="shared" si="2"/>
        <v>17955</v>
      </c>
      <c r="F15" s="18">
        <f t="shared" si="3"/>
        <v>8159</v>
      </c>
      <c r="G15" s="10">
        <v>9796</v>
      </c>
      <c r="H15" s="18">
        <f t="shared" si="4"/>
        <v>8596</v>
      </c>
      <c r="I15" s="18">
        <f t="shared" si="5"/>
        <v>8159</v>
      </c>
      <c r="J15" s="18">
        <f t="shared" si="6"/>
        <v>18392</v>
      </c>
      <c r="K15" s="18">
        <f t="shared" si="7"/>
        <v>18829</v>
      </c>
      <c r="L15" s="18">
        <f t="shared" si="8"/>
        <v>19266</v>
      </c>
      <c r="M15" s="18">
        <f t="shared" si="9"/>
        <v>19703</v>
      </c>
      <c r="N15" s="18">
        <f t="shared" si="10"/>
        <v>20140</v>
      </c>
      <c r="O15" s="18">
        <f t="shared" si="11"/>
        <v>20577</v>
      </c>
      <c r="P15" s="18">
        <f t="shared" si="12"/>
        <v>10233</v>
      </c>
      <c r="Q15" s="18">
        <f t="shared" si="13"/>
        <v>10670</v>
      </c>
      <c r="R15" s="18">
        <f t="shared" si="14"/>
        <v>11107</v>
      </c>
      <c r="S15" s="18">
        <f t="shared" si="15"/>
        <v>11544</v>
      </c>
      <c r="T15" s="18">
        <f t="shared" si="16"/>
        <v>11981</v>
      </c>
      <c r="U15" s="19">
        <f t="shared" si="17"/>
        <v>0.52124756335282652</v>
      </c>
      <c r="V15" s="19">
        <f t="shared" si="18"/>
        <v>0.53262287951283172</v>
      </c>
      <c r="W15" s="19">
        <f t="shared" si="19"/>
        <v>0.54347017897923411</v>
      </c>
      <c r="X15" s="19">
        <f t="shared" si="20"/>
        <v>0.55382539188207203</v>
      </c>
      <c r="Y15" s="19">
        <f t="shared" si="21"/>
        <v>0.56372126072171747</v>
      </c>
      <c r="Z15" s="19">
        <f t="shared" si="22"/>
        <v>0.57318768619662364</v>
      </c>
      <c r="AA15" s="19">
        <f t="shared" si="23"/>
        <v>0.58225202896437767</v>
      </c>
    </row>
    <row r="16" spans="1:27" x14ac:dyDescent="0.4">
      <c r="A16" s="8" t="s">
        <v>80</v>
      </c>
      <c r="B16" s="9">
        <v>27</v>
      </c>
      <c r="C16" s="10">
        <v>15224</v>
      </c>
      <c r="D16" s="10">
        <v>8378</v>
      </c>
      <c r="E16" s="18">
        <f t="shared" si="2"/>
        <v>23602</v>
      </c>
      <c r="F16" s="18">
        <f t="shared" si="3"/>
        <v>6226</v>
      </c>
      <c r="G16" s="10">
        <v>17376</v>
      </c>
      <c r="H16" s="18">
        <f t="shared" si="4"/>
        <v>8378</v>
      </c>
      <c r="I16" s="18">
        <f t="shared" si="5"/>
        <v>6226</v>
      </c>
      <c r="J16" s="18">
        <f t="shared" si="6"/>
        <v>25754</v>
      </c>
      <c r="K16" s="18">
        <f t="shared" si="7"/>
        <v>27906</v>
      </c>
      <c r="L16" s="18">
        <f t="shared" si="8"/>
        <v>30058</v>
      </c>
      <c r="M16" s="18">
        <f t="shared" si="9"/>
        <v>32210</v>
      </c>
      <c r="N16" s="18">
        <f t="shared" si="10"/>
        <v>34362</v>
      </c>
      <c r="O16" s="18">
        <f t="shared" si="11"/>
        <v>36514</v>
      </c>
      <c r="P16" s="18">
        <f t="shared" si="12"/>
        <v>19528</v>
      </c>
      <c r="Q16" s="18">
        <f t="shared" si="13"/>
        <v>21680</v>
      </c>
      <c r="R16" s="18">
        <f t="shared" si="14"/>
        <v>23832</v>
      </c>
      <c r="S16" s="18">
        <f t="shared" si="15"/>
        <v>25984</v>
      </c>
      <c r="T16" s="18">
        <f t="shared" si="16"/>
        <v>28136</v>
      </c>
      <c r="U16" s="19">
        <f t="shared" si="17"/>
        <v>0.64503008219642399</v>
      </c>
      <c r="V16" s="19">
        <f t="shared" si="18"/>
        <v>0.6746913100877534</v>
      </c>
      <c r="W16" s="19">
        <f t="shared" si="19"/>
        <v>0.69977782555722778</v>
      </c>
      <c r="X16" s="19">
        <f t="shared" si="20"/>
        <v>0.72127220706633843</v>
      </c>
      <c r="Y16" s="19">
        <f t="shared" si="21"/>
        <v>0.73989444271965232</v>
      </c>
      <c r="Z16" s="19">
        <f t="shared" si="22"/>
        <v>0.75618415691752516</v>
      </c>
      <c r="AA16" s="19">
        <f t="shared" si="23"/>
        <v>0.77055376020156652</v>
      </c>
    </row>
    <row r="17" spans="1:27" x14ac:dyDescent="0.4">
      <c r="A17" s="8" t="s">
        <v>58</v>
      </c>
      <c r="B17" s="9">
        <v>29</v>
      </c>
      <c r="C17" s="10">
        <v>10737</v>
      </c>
      <c r="D17" s="10">
        <v>9526</v>
      </c>
      <c r="E17" s="18">
        <f t="shared" si="2"/>
        <v>20263</v>
      </c>
      <c r="F17" s="18">
        <f t="shared" si="3"/>
        <v>5714</v>
      </c>
      <c r="G17" s="10">
        <v>14549</v>
      </c>
      <c r="H17" s="18">
        <f t="shared" si="4"/>
        <v>9526</v>
      </c>
      <c r="I17" s="18">
        <f t="shared" si="5"/>
        <v>5714</v>
      </c>
      <c r="J17" s="18">
        <f t="shared" si="6"/>
        <v>24075</v>
      </c>
      <c r="K17" s="18">
        <f t="shared" si="7"/>
        <v>27887</v>
      </c>
      <c r="L17" s="18">
        <f t="shared" si="8"/>
        <v>31699</v>
      </c>
      <c r="M17" s="18">
        <f t="shared" si="9"/>
        <v>35511</v>
      </c>
      <c r="N17" s="18">
        <f t="shared" si="10"/>
        <v>39323</v>
      </c>
      <c r="O17" s="18">
        <f t="shared" si="11"/>
        <v>43135</v>
      </c>
      <c r="P17" s="18">
        <f t="shared" si="12"/>
        <v>18361</v>
      </c>
      <c r="Q17" s="18">
        <f t="shared" si="13"/>
        <v>22173</v>
      </c>
      <c r="R17" s="18">
        <f t="shared" si="14"/>
        <v>25985</v>
      </c>
      <c r="S17" s="18">
        <f t="shared" si="15"/>
        <v>29797</v>
      </c>
      <c r="T17" s="18">
        <f t="shared" si="16"/>
        <v>33609</v>
      </c>
      <c r="U17" s="19">
        <f t="shared" si="17"/>
        <v>0.52988205102896901</v>
      </c>
      <c r="V17" s="19">
        <f t="shared" si="18"/>
        <v>0.60431983385254417</v>
      </c>
      <c r="W17" s="19">
        <f t="shared" si="19"/>
        <v>0.65840714311327864</v>
      </c>
      <c r="X17" s="19">
        <f t="shared" si="20"/>
        <v>0.69948578819521123</v>
      </c>
      <c r="Y17" s="19">
        <f t="shared" si="21"/>
        <v>0.73174509306975299</v>
      </c>
      <c r="Z17" s="19">
        <f t="shared" si="22"/>
        <v>0.75774991735116848</v>
      </c>
      <c r="AA17" s="19">
        <f t="shared" si="23"/>
        <v>0.77915845601020051</v>
      </c>
    </row>
    <row r="18" spans="1:27" x14ac:dyDescent="0.4">
      <c r="A18" s="8" t="s">
        <v>104</v>
      </c>
      <c r="B18" s="9">
        <v>30</v>
      </c>
      <c r="C18" s="10">
        <v>5599</v>
      </c>
      <c r="D18" s="10">
        <v>5524</v>
      </c>
      <c r="E18" s="18">
        <f t="shared" si="2"/>
        <v>11123</v>
      </c>
      <c r="F18" s="18">
        <f t="shared" si="3"/>
        <v>5507</v>
      </c>
      <c r="G18" s="10">
        <v>5616</v>
      </c>
      <c r="H18" s="18">
        <f t="shared" si="4"/>
        <v>5524</v>
      </c>
      <c r="I18" s="18">
        <f t="shared" si="5"/>
        <v>5507</v>
      </c>
      <c r="J18" s="18">
        <f t="shared" si="6"/>
        <v>11140</v>
      </c>
      <c r="K18" s="18">
        <f t="shared" si="7"/>
        <v>11157</v>
      </c>
      <c r="L18" s="18">
        <f t="shared" si="8"/>
        <v>11174</v>
      </c>
      <c r="M18" s="18">
        <f t="shared" si="9"/>
        <v>11191</v>
      </c>
      <c r="N18" s="18">
        <f t="shared" si="10"/>
        <v>11208</v>
      </c>
      <c r="O18" s="18">
        <f t="shared" si="11"/>
        <v>11225</v>
      </c>
      <c r="P18" s="18">
        <f t="shared" si="12"/>
        <v>5633</v>
      </c>
      <c r="Q18" s="18">
        <f t="shared" si="13"/>
        <v>5650</v>
      </c>
      <c r="R18" s="18">
        <f t="shared" si="14"/>
        <v>5667</v>
      </c>
      <c r="S18" s="18">
        <f t="shared" si="15"/>
        <v>5684</v>
      </c>
      <c r="T18" s="18">
        <f t="shared" si="16"/>
        <v>5701</v>
      </c>
      <c r="U18" s="19">
        <f t="shared" si="17"/>
        <v>0.50337139260990738</v>
      </c>
      <c r="V18" s="19">
        <f t="shared" si="18"/>
        <v>0.50412926391382407</v>
      </c>
      <c r="W18" s="19">
        <f t="shared" si="19"/>
        <v>0.50488482566998294</v>
      </c>
      <c r="X18" s="19">
        <f t="shared" si="20"/>
        <v>0.50563808841954538</v>
      </c>
      <c r="Y18" s="19">
        <f t="shared" si="21"/>
        <v>0.50638906263962113</v>
      </c>
      <c r="Z18" s="19">
        <f t="shared" si="22"/>
        <v>0.50713775874375444</v>
      </c>
      <c r="AA18" s="19">
        <f t="shared" si="23"/>
        <v>0.50788418708240535</v>
      </c>
    </row>
    <row r="19" spans="1:27" x14ac:dyDescent="0.4">
      <c r="A19" s="8" t="s">
        <v>77</v>
      </c>
      <c r="B19" s="9">
        <v>32</v>
      </c>
      <c r="C19" s="10">
        <v>10942</v>
      </c>
      <c r="D19" s="10">
        <v>20248</v>
      </c>
      <c r="E19" s="18">
        <f t="shared" si="2"/>
        <v>31190</v>
      </c>
      <c r="F19" s="18">
        <f t="shared" si="3"/>
        <v>10247</v>
      </c>
      <c r="G19" s="10">
        <v>20943</v>
      </c>
      <c r="H19" s="18">
        <f t="shared" si="4"/>
        <v>20248</v>
      </c>
      <c r="I19" s="18">
        <f t="shared" si="5"/>
        <v>10247</v>
      </c>
      <c r="J19" s="18">
        <f t="shared" si="6"/>
        <v>41191</v>
      </c>
      <c r="K19" s="18">
        <f t="shared" si="7"/>
        <v>51192</v>
      </c>
      <c r="L19" s="18">
        <f t="shared" si="8"/>
        <v>61193</v>
      </c>
      <c r="M19" s="18">
        <f t="shared" si="9"/>
        <v>71194</v>
      </c>
      <c r="N19" s="18">
        <f t="shared" si="10"/>
        <v>81195</v>
      </c>
      <c r="O19" s="18">
        <f t="shared" si="11"/>
        <v>91196</v>
      </c>
      <c r="P19" s="18">
        <f t="shared" si="12"/>
        <v>30944</v>
      </c>
      <c r="Q19" s="18">
        <f t="shared" si="13"/>
        <v>40945</v>
      </c>
      <c r="R19" s="18">
        <f t="shared" si="14"/>
        <v>50946</v>
      </c>
      <c r="S19" s="18">
        <f t="shared" si="15"/>
        <v>60947</v>
      </c>
      <c r="T19" s="18">
        <f t="shared" si="16"/>
        <v>70948</v>
      </c>
      <c r="U19" s="19">
        <f t="shared" si="17"/>
        <v>0.35081756973388906</v>
      </c>
      <c r="V19" s="19">
        <f t="shared" si="18"/>
        <v>0.50843630890243019</v>
      </c>
      <c r="W19" s="19">
        <f t="shared" si="19"/>
        <v>0.60446944835130489</v>
      </c>
      <c r="X19" s="19">
        <f t="shared" si="20"/>
        <v>0.66911248018564218</v>
      </c>
      <c r="Y19" s="19">
        <f t="shared" si="21"/>
        <v>0.7155940107312414</v>
      </c>
      <c r="Z19" s="19">
        <f t="shared" si="22"/>
        <v>0.75062503848759166</v>
      </c>
      <c r="AA19" s="19">
        <f t="shared" si="23"/>
        <v>0.77797271810167112</v>
      </c>
    </row>
    <row r="20" spans="1:27" x14ac:dyDescent="0.4">
      <c r="A20" s="11" t="s">
        <v>51</v>
      </c>
      <c r="B20" s="9">
        <v>33</v>
      </c>
      <c r="C20" s="10">
        <v>22126</v>
      </c>
      <c r="D20" s="10">
        <v>13092</v>
      </c>
      <c r="E20" s="18">
        <f t="shared" si="2"/>
        <v>35218</v>
      </c>
      <c r="F20" s="18">
        <f t="shared" si="3"/>
        <v>11775</v>
      </c>
      <c r="G20" s="10">
        <v>23443</v>
      </c>
      <c r="H20" s="18">
        <f t="shared" si="4"/>
        <v>13092</v>
      </c>
      <c r="I20" s="18">
        <f t="shared" si="5"/>
        <v>11775</v>
      </c>
      <c r="J20" s="18">
        <f t="shared" si="6"/>
        <v>36535</v>
      </c>
      <c r="K20" s="18">
        <f t="shared" si="7"/>
        <v>37852</v>
      </c>
      <c r="L20" s="18">
        <f t="shared" si="8"/>
        <v>39169</v>
      </c>
      <c r="M20" s="18">
        <f t="shared" si="9"/>
        <v>40486</v>
      </c>
      <c r="N20" s="18">
        <f t="shared" si="10"/>
        <v>41803</v>
      </c>
      <c r="O20" s="18">
        <f t="shared" si="11"/>
        <v>43120</v>
      </c>
      <c r="P20" s="18">
        <f t="shared" si="12"/>
        <v>24760</v>
      </c>
      <c r="Q20" s="18">
        <f t="shared" si="13"/>
        <v>26077</v>
      </c>
      <c r="R20" s="18">
        <f t="shared" si="14"/>
        <v>27394</v>
      </c>
      <c r="S20" s="18">
        <f t="shared" si="15"/>
        <v>28711</v>
      </c>
      <c r="T20" s="18">
        <f t="shared" si="16"/>
        <v>30028</v>
      </c>
      <c r="U20" s="19">
        <f t="shared" si="17"/>
        <v>0.62825827701743431</v>
      </c>
      <c r="V20" s="19">
        <f t="shared" si="18"/>
        <v>0.64165868345422195</v>
      </c>
      <c r="W20" s="19">
        <f t="shared" si="19"/>
        <v>0.65412659833033926</v>
      </c>
      <c r="X20" s="19">
        <f t="shared" si="20"/>
        <v>0.66575608261635477</v>
      </c>
      <c r="Y20" s="19">
        <f t="shared" si="21"/>
        <v>0.67662895815837576</v>
      </c>
      <c r="Z20" s="19">
        <f t="shared" si="22"/>
        <v>0.68681673564098267</v>
      </c>
      <c r="AA20" s="19">
        <f t="shared" si="23"/>
        <v>0.69638218923933215</v>
      </c>
    </row>
    <row r="21" spans="1:27" x14ac:dyDescent="0.4">
      <c r="A21" s="8" t="s">
        <v>60</v>
      </c>
      <c r="B21" s="9">
        <v>35</v>
      </c>
      <c r="C21" s="10">
        <v>5779</v>
      </c>
      <c r="D21" s="10">
        <v>7343</v>
      </c>
      <c r="E21" s="18">
        <f t="shared" si="2"/>
        <v>13122</v>
      </c>
      <c r="F21" s="18">
        <f t="shared" si="3"/>
        <v>4177</v>
      </c>
      <c r="G21" s="10">
        <v>8945</v>
      </c>
      <c r="H21" s="18">
        <f t="shared" si="4"/>
        <v>7343</v>
      </c>
      <c r="I21" s="18">
        <f t="shared" si="5"/>
        <v>4177</v>
      </c>
      <c r="J21" s="18">
        <f t="shared" si="6"/>
        <v>16288</v>
      </c>
      <c r="K21" s="18">
        <f t="shared" si="7"/>
        <v>19454</v>
      </c>
      <c r="L21" s="18">
        <f t="shared" si="8"/>
        <v>22620</v>
      </c>
      <c r="M21" s="18">
        <f t="shared" si="9"/>
        <v>25786</v>
      </c>
      <c r="N21" s="18">
        <f t="shared" si="10"/>
        <v>28952</v>
      </c>
      <c r="O21" s="18">
        <f t="shared" si="11"/>
        <v>32118</v>
      </c>
      <c r="P21" s="18">
        <f t="shared" si="12"/>
        <v>12111</v>
      </c>
      <c r="Q21" s="18">
        <f t="shared" si="13"/>
        <v>15277</v>
      </c>
      <c r="R21" s="18">
        <f t="shared" si="14"/>
        <v>18443</v>
      </c>
      <c r="S21" s="18">
        <f t="shared" si="15"/>
        <v>21609</v>
      </c>
      <c r="T21" s="18">
        <f t="shared" si="16"/>
        <v>24775</v>
      </c>
      <c r="U21" s="19">
        <f t="shared" si="17"/>
        <v>0.44040542600213384</v>
      </c>
      <c r="V21" s="19">
        <f t="shared" si="18"/>
        <v>0.54917730844793711</v>
      </c>
      <c r="W21" s="19">
        <f t="shared" si="19"/>
        <v>0.62254549192968023</v>
      </c>
      <c r="X21" s="19">
        <f t="shared" si="20"/>
        <v>0.6753757736516357</v>
      </c>
      <c r="Y21" s="19">
        <f t="shared" si="21"/>
        <v>0.71523307220972621</v>
      </c>
      <c r="Z21" s="19">
        <f t="shared" si="22"/>
        <v>0.74637330754352027</v>
      </c>
      <c r="AA21" s="19">
        <f t="shared" si="23"/>
        <v>0.77137430724204492</v>
      </c>
    </row>
    <row r="22" spans="1:27" x14ac:dyDescent="0.4">
      <c r="A22" s="8" t="s">
        <v>111</v>
      </c>
      <c r="B22" s="9">
        <v>36</v>
      </c>
      <c r="C22" s="10">
        <v>20155</v>
      </c>
      <c r="D22" s="10">
        <v>8820</v>
      </c>
      <c r="E22" s="18">
        <f t="shared" si="2"/>
        <v>28975</v>
      </c>
      <c r="F22" s="18">
        <f t="shared" si="3"/>
        <v>8966</v>
      </c>
      <c r="G22" s="10">
        <v>20009</v>
      </c>
      <c r="H22" s="18">
        <f t="shared" si="4"/>
        <v>8820</v>
      </c>
      <c r="I22" s="18">
        <f t="shared" si="5"/>
        <v>8966</v>
      </c>
      <c r="J22" s="18">
        <f t="shared" si="6"/>
        <v>28829</v>
      </c>
      <c r="K22" s="18">
        <f t="shared" si="7"/>
        <v>28683</v>
      </c>
      <c r="L22" s="18">
        <f t="shared" si="8"/>
        <v>28537</v>
      </c>
      <c r="M22" s="18">
        <f t="shared" si="9"/>
        <v>28391</v>
      </c>
      <c r="N22" s="18">
        <f t="shared" si="10"/>
        <v>28245</v>
      </c>
      <c r="O22" s="18">
        <f t="shared" si="11"/>
        <v>28099</v>
      </c>
      <c r="P22" s="18">
        <f t="shared" si="12"/>
        <v>19863</v>
      </c>
      <c r="Q22" s="18">
        <f t="shared" si="13"/>
        <v>19717</v>
      </c>
      <c r="R22" s="18">
        <f t="shared" si="14"/>
        <v>19571</v>
      </c>
      <c r="S22" s="18">
        <f t="shared" si="15"/>
        <v>19425</v>
      </c>
      <c r="T22" s="18">
        <f t="shared" si="16"/>
        <v>19279</v>
      </c>
      <c r="U22" s="19">
        <f t="shared" si="17"/>
        <v>0.69559965487489217</v>
      </c>
      <c r="V22" s="19">
        <f t="shared" si="18"/>
        <v>0.69405806653022994</v>
      </c>
      <c r="W22" s="19">
        <f t="shared" si="19"/>
        <v>0.69250078443677443</v>
      </c>
      <c r="X22" s="19">
        <f t="shared" si="20"/>
        <v>0.69092756771910147</v>
      </c>
      <c r="Y22" s="19">
        <f t="shared" si="21"/>
        <v>0.6893381705470043</v>
      </c>
      <c r="Z22" s="19">
        <f t="shared" si="22"/>
        <v>0.68773234200743494</v>
      </c>
      <c r="AA22" s="19">
        <f t="shared" si="23"/>
        <v>0.68610982597245451</v>
      </c>
    </row>
    <row r="23" spans="1:27" x14ac:dyDescent="0.4">
      <c r="A23" s="8" t="s">
        <v>63</v>
      </c>
      <c r="B23" s="9">
        <v>39</v>
      </c>
      <c r="C23" s="10">
        <v>14705</v>
      </c>
      <c r="D23" s="10">
        <v>10687</v>
      </c>
      <c r="E23" s="18">
        <f t="shared" si="2"/>
        <v>25392</v>
      </c>
      <c r="F23" s="18">
        <f t="shared" si="3"/>
        <v>5319</v>
      </c>
      <c r="G23" s="10">
        <v>20073</v>
      </c>
      <c r="H23" s="18">
        <f t="shared" si="4"/>
        <v>10687</v>
      </c>
      <c r="I23" s="18">
        <f t="shared" si="5"/>
        <v>5319</v>
      </c>
      <c r="J23" s="18">
        <f t="shared" si="6"/>
        <v>30760</v>
      </c>
      <c r="K23" s="18">
        <f t="shared" si="7"/>
        <v>36128</v>
      </c>
      <c r="L23" s="18">
        <f t="shared" si="8"/>
        <v>41496</v>
      </c>
      <c r="M23" s="18">
        <f t="shared" si="9"/>
        <v>46864</v>
      </c>
      <c r="N23" s="18">
        <f t="shared" si="10"/>
        <v>52232</v>
      </c>
      <c r="O23" s="18">
        <f t="shared" si="11"/>
        <v>57600</v>
      </c>
      <c r="P23" s="18">
        <f t="shared" si="12"/>
        <v>25441</v>
      </c>
      <c r="Q23" s="18">
        <f t="shared" si="13"/>
        <v>30809</v>
      </c>
      <c r="R23" s="18">
        <f t="shared" si="14"/>
        <v>36177</v>
      </c>
      <c r="S23" s="18">
        <f t="shared" si="15"/>
        <v>41545</v>
      </c>
      <c r="T23" s="18">
        <f t="shared" si="16"/>
        <v>46913</v>
      </c>
      <c r="U23" s="19">
        <f t="shared" si="17"/>
        <v>0.57911940768746062</v>
      </c>
      <c r="V23" s="19">
        <f t="shared" si="18"/>
        <v>0.6525682704811443</v>
      </c>
      <c r="W23" s="19">
        <f t="shared" si="19"/>
        <v>0.70419065544729853</v>
      </c>
      <c r="X23" s="19">
        <f t="shared" si="20"/>
        <v>0.74245710429920952</v>
      </c>
      <c r="Y23" s="19">
        <f t="shared" si="21"/>
        <v>0.77195715261181286</v>
      </c>
      <c r="Z23" s="19">
        <f t="shared" si="22"/>
        <v>0.79539362842701788</v>
      </c>
      <c r="AA23" s="19">
        <f t="shared" si="23"/>
        <v>0.81446180555555558</v>
      </c>
    </row>
    <row r="24" spans="1:27" x14ac:dyDescent="0.4">
      <c r="A24" s="8" t="s">
        <v>85</v>
      </c>
      <c r="B24" s="9">
        <v>41</v>
      </c>
      <c r="C24" s="10">
        <v>12820</v>
      </c>
      <c r="D24" s="10">
        <v>13804</v>
      </c>
      <c r="E24" s="18">
        <f t="shared" si="2"/>
        <v>26624</v>
      </c>
      <c r="F24" s="18">
        <f t="shared" si="3"/>
        <v>7901</v>
      </c>
      <c r="G24" s="10">
        <v>18723</v>
      </c>
      <c r="H24" s="18">
        <f t="shared" si="4"/>
        <v>13804</v>
      </c>
      <c r="I24" s="18">
        <f t="shared" si="5"/>
        <v>7901</v>
      </c>
      <c r="J24" s="18">
        <f t="shared" si="6"/>
        <v>32527</v>
      </c>
      <c r="K24" s="18">
        <f t="shared" si="7"/>
        <v>38430</v>
      </c>
      <c r="L24" s="18">
        <f t="shared" si="8"/>
        <v>44333</v>
      </c>
      <c r="M24" s="18">
        <f t="shared" si="9"/>
        <v>50236</v>
      </c>
      <c r="N24" s="18">
        <f t="shared" si="10"/>
        <v>56139</v>
      </c>
      <c r="O24" s="18">
        <f t="shared" si="11"/>
        <v>62042</v>
      </c>
      <c r="P24" s="18">
        <f t="shared" si="12"/>
        <v>24626</v>
      </c>
      <c r="Q24" s="18">
        <f t="shared" si="13"/>
        <v>30529</v>
      </c>
      <c r="R24" s="18">
        <f t="shared" si="14"/>
        <v>36432</v>
      </c>
      <c r="S24" s="18">
        <f t="shared" si="15"/>
        <v>42335</v>
      </c>
      <c r="T24" s="18">
        <f t="shared" si="16"/>
        <v>48238</v>
      </c>
      <c r="U24" s="19">
        <f t="shared" si="17"/>
        <v>0.48152043269230771</v>
      </c>
      <c r="V24" s="19">
        <f t="shared" si="18"/>
        <v>0.57561410520490675</v>
      </c>
      <c r="W24" s="19">
        <f t="shared" si="19"/>
        <v>0.64080145719489978</v>
      </c>
      <c r="X24" s="19">
        <f t="shared" si="20"/>
        <v>0.68862923781381813</v>
      </c>
      <c r="Y24" s="19">
        <f t="shared" si="21"/>
        <v>0.72521697587387535</v>
      </c>
      <c r="Z24" s="19">
        <f t="shared" si="22"/>
        <v>0.75411033327989452</v>
      </c>
      <c r="AA24" s="19">
        <f t="shared" si="23"/>
        <v>0.77750556074916988</v>
      </c>
    </row>
    <row r="25" spans="1:27" x14ac:dyDescent="0.4">
      <c r="A25" s="8" t="s">
        <v>94</v>
      </c>
      <c r="B25" s="9">
        <v>42</v>
      </c>
      <c r="C25" s="10">
        <v>7286</v>
      </c>
      <c r="D25" s="10">
        <v>3033</v>
      </c>
      <c r="E25" s="18">
        <f t="shared" si="2"/>
        <v>10319</v>
      </c>
      <c r="F25" s="18">
        <f t="shared" si="3"/>
        <v>1586</v>
      </c>
      <c r="G25" s="10">
        <v>8733</v>
      </c>
      <c r="H25" s="18">
        <f t="shared" si="4"/>
        <v>3033</v>
      </c>
      <c r="I25" s="18">
        <f t="shared" si="5"/>
        <v>1586</v>
      </c>
      <c r="J25" s="18">
        <f t="shared" si="6"/>
        <v>11766</v>
      </c>
      <c r="K25" s="18">
        <f t="shared" si="7"/>
        <v>13213</v>
      </c>
      <c r="L25" s="18">
        <f t="shared" si="8"/>
        <v>14660</v>
      </c>
      <c r="M25" s="18">
        <f t="shared" si="9"/>
        <v>16107</v>
      </c>
      <c r="N25" s="18">
        <f t="shared" si="10"/>
        <v>17554</v>
      </c>
      <c r="O25" s="18">
        <f t="shared" si="11"/>
        <v>19001</v>
      </c>
      <c r="P25" s="18">
        <f t="shared" si="12"/>
        <v>10180</v>
      </c>
      <c r="Q25" s="18">
        <f t="shared" si="13"/>
        <v>11627</v>
      </c>
      <c r="R25" s="18">
        <f t="shared" si="14"/>
        <v>13074</v>
      </c>
      <c r="S25" s="18">
        <f t="shared" si="15"/>
        <v>14521</v>
      </c>
      <c r="T25" s="18">
        <f t="shared" si="16"/>
        <v>15968</v>
      </c>
      <c r="U25" s="19">
        <f t="shared" si="17"/>
        <v>0.70607617017152824</v>
      </c>
      <c r="V25" s="19">
        <f t="shared" si="18"/>
        <v>0.74222335543090256</v>
      </c>
      <c r="W25" s="19">
        <f t="shared" si="19"/>
        <v>0.77045334140619093</v>
      </c>
      <c r="X25" s="19">
        <f t="shared" si="20"/>
        <v>0.79311050477489764</v>
      </c>
      <c r="Y25" s="19">
        <f t="shared" si="21"/>
        <v>0.81169677779847271</v>
      </c>
      <c r="Z25" s="19">
        <f t="shared" si="22"/>
        <v>0.82721886749458817</v>
      </c>
      <c r="AA25" s="19">
        <f t="shared" si="23"/>
        <v>0.84037682227251198</v>
      </c>
    </row>
    <row r="26" spans="1:27" x14ac:dyDescent="0.4">
      <c r="A26" s="8" t="s">
        <v>86</v>
      </c>
      <c r="B26" s="9">
        <v>44</v>
      </c>
      <c r="C26" s="10">
        <v>6287</v>
      </c>
      <c r="D26" s="10">
        <v>6470</v>
      </c>
      <c r="E26" s="18">
        <f t="shared" si="2"/>
        <v>12757</v>
      </c>
      <c r="F26" s="18">
        <f t="shared" si="3"/>
        <v>3530</v>
      </c>
      <c r="G26" s="10">
        <v>9227</v>
      </c>
      <c r="H26" s="18">
        <f t="shared" si="4"/>
        <v>6470</v>
      </c>
      <c r="I26" s="18">
        <f t="shared" si="5"/>
        <v>3530</v>
      </c>
      <c r="J26" s="18">
        <f t="shared" si="6"/>
        <v>15697</v>
      </c>
      <c r="K26" s="18">
        <f t="shared" si="7"/>
        <v>18637</v>
      </c>
      <c r="L26" s="18">
        <f t="shared" si="8"/>
        <v>21577</v>
      </c>
      <c r="M26" s="18">
        <f t="shared" si="9"/>
        <v>24517</v>
      </c>
      <c r="N26" s="18">
        <f t="shared" si="10"/>
        <v>27457</v>
      </c>
      <c r="O26" s="18">
        <f t="shared" si="11"/>
        <v>30397</v>
      </c>
      <c r="P26" s="18">
        <f t="shared" si="12"/>
        <v>12167</v>
      </c>
      <c r="Q26" s="18">
        <f t="shared" si="13"/>
        <v>15107</v>
      </c>
      <c r="R26" s="18">
        <f t="shared" si="14"/>
        <v>18047</v>
      </c>
      <c r="S26" s="18">
        <f t="shared" si="15"/>
        <v>20987</v>
      </c>
      <c r="T26" s="18">
        <f t="shared" si="16"/>
        <v>23927</v>
      </c>
      <c r="U26" s="19">
        <f t="shared" si="17"/>
        <v>0.4928274672728698</v>
      </c>
      <c r="V26" s="19">
        <f t="shared" si="18"/>
        <v>0.58781932853411478</v>
      </c>
      <c r="W26" s="19">
        <f t="shared" si="19"/>
        <v>0.65284112249825621</v>
      </c>
      <c r="X26" s="19">
        <f t="shared" si="20"/>
        <v>0.70014367150206236</v>
      </c>
      <c r="Y26" s="19">
        <f t="shared" si="21"/>
        <v>0.73610148060529423</v>
      </c>
      <c r="Z26" s="19">
        <f t="shared" si="22"/>
        <v>0.76435881560257857</v>
      </c>
      <c r="AA26" s="19">
        <f t="shared" si="23"/>
        <v>0.78715004770207586</v>
      </c>
    </row>
    <row r="27" spans="1:27" x14ac:dyDescent="0.4">
      <c r="A27" s="8" t="s">
        <v>74</v>
      </c>
      <c r="B27" s="9">
        <v>38</v>
      </c>
      <c r="C27" s="10">
        <v>3745</v>
      </c>
      <c r="D27" s="10">
        <v>4863</v>
      </c>
      <c r="E27" s="18">
        <f t="shared" si="2"/>
        <v>8608</v>
      </c>
      <c r="F27" s="18">
        <f t="shared" si="3"/>
        <v>3317</v>
      </c>
      <c r="G27" s="10">
        <v>5291</v>
      </c>
      <c r="H27" s="18">
        <f t="shared" si="4"/>
        <v>4863</v>
      </c>
      <c r="I27" s="18">
        <f t="shared" si="5"/>
        <v>3317</v>
      </c>
      <c r="J27" s="18">
        <f t="shared" si="6"/>
        <v>10154</v>
      </c>
      <c r="K27" s="18">
        <f t="shared" si="7"/>
        <v>11700</v>
      </c>
      <c r="L27" s="18">
        <f t="shared" si="8"/>
        <v>13246</v>
      </c>
      <c r="M27" s="18">
        <f t="shared" si="9"/>
        <v>14792</v>
      </c>
      <c r="N27" s="18">
        <f t="shared" si="10"/>
        <v>16338</v>
      </c>
      <c r="O27" s="18">
        <f t="shared" si="11"/>
        <v>17884</v>
      </c>
      <c r="P27" s="18">
        <f t="shared" si="12"/>
        <v>6837</v>
      </c>
      <c r="Q27" s="18">
        <f t="shared" si="13"/>
        <v>8383</v>
      </c>
      <c r="R27" s="18">
        <f t="shared" si="14"/>
        <v>9929</v>
      </c>
      <c r="S27" s="18">
        <f t="shared" si="15"/>
        <v>11475</v>
      </c>
      <c r="T27" s="18">
        <f t="shared" si="16"/>
        <v>13021</v>
      </c>
      <c r="U27" s="19">
        <f t="shared" si="17"/>
        <v>0.43506040892193309</v>
      </c>
      <c r="V27" s="19">
        <f t="shared" si="18"/>
        <v>0.52107543825093561</v>
      </c>
      <c r="W27" s="19">
        <f t="shared" si="19"/>
        <v>0.58435897435897433</v>
      </c>
      <c r="X27" s="19">
        <f t="shared" si="20"/>
        <v>0.63287030046806581</v>
      </c>
      <c r="Y27" s="19">
        <f t="shared" si="21"/>
        <v>0.67124121146565707</v>
      </c>
      <c r="Z27" s="19">
        <f t="shared" si="22"/>
        <v>0.70235034887991188</v>
      </c>
      <c r="AA27" s="19">
        <f t="shared" si="23"/>
        <v>0.72808096622679486</v>
      </c>
    </row>
    <row r="28" spans="1:27" x14ac:dyDescent="0.4">
      <c r="A28" s="8" t="s">
        <v>107</v>
      </c>
      <c r="B28" s="9">
        <v>46</v>
      </c>
      <c r="C28" s="10">
        <v>1371</v>
      </c>
      <c r="D28" s="10">
        <v>1338</v>
      </c>
      <c r="E28" s="18">
        <f t="shared" si="2"/>
        <v>2709</v>
      </c>
      <c r="F28" s="18">
        <f t="shared" si="3"/>
        <v>967</v>
      </c>
      <c r="G28" s="10">
        <v>1742</v>
      </c>
      <c r="H28" s="18">
        <f t="shared" si="4"/>
        <v>1338</v>
      </c>
      <c r="I28" s="18">
        <f t="shared" si="5"/>
        <v>967</v>
      </c>
      <c r="J28" s="18">
        <f t="shared" si="6"/>
        <v>3080</v>
      </c>
      <c r="K28" s="18">
        <f t="shared" si="7"/>
        <v>3451</v>
      </c>
      <c r="L28" s="18">
        <f t="shared" si="8"/>
        <v>3822</v>
      </c>
      <c r="M28" s="18">
        <f t="shared" si="9"/>
        <v>4193</v>
      </c>
      <c r="N28" s="18">
        <f t="shared" si="10"/>
        <v>4564</v>
      </c>
      <c r="O28" s="18">
        <f t="shared" si="11"/>
        <v>4935</v>
      </c>
      <c r="P28" s="18">
        <f t="shared" si="12"/>
        <v>2113</v>
      </c>
      <c r="Q28" s="18">
        <f t="shared" si="13"/>
        <v>2484</v>
      </c>
      <c r="R28" s="18">
        <f t="shared" si="14"/>
        <v>2855</v>
      </c>
      <c r="S28" s="18">
        <f t="shared" si="15"/>
        <v>3226</v>
      </c>
      <c r="T28" s="18">
        <f t="shared" si="16"/>
        <v>3597</v>
      </c>
      <c r="U28" s="19">
        <f t="shared" si="17"/>
        <v>0.50609080841638976</v>
      </c>
      <c r="V28" s="19">
        <f t="shared" si="18"/>
        <v>0.56558441558441563</v>
      </c>
      <c r="W28" s="19">
        <f t="shared" si="19"/>
        <v>0.61228629382787603</v>
      </c>
      <c r="X28" s="19">
        <f t="shared" si="20"/>
        <v>0.64992150706436425</v>
      </c>
      <c r="Y28" s="19">
        <f t="shared" si="21"/>
        <v>0.68089673264965422</v>
      </c>
      <c r="Z28" s="19">
        <f t="shared" si="22"/>
        <v>0.70683610867659952</v>
      </c>
      <c r="AA28" s="19">
        <f t="shared" si="23"/>
        <v>0.7288753799392097</v>
      </c>
    </row>
    <row r="29" spans="1:27" x14ac:dyDescent="0.4">
      <c r="A29" s="8" t="s">
        <v>82</v>
      </c>
      <c r="B29" s="9">
        <v>47</v>
      </c>
      <c r="C29" s="10">
        <v>9907</v>
      </c>
      <c r="D29" s="10">
        <v>5948</v>
      </c>
      <c r="E29" s="18">
        <f t="shared" si="2"/>
        <v>15855</v>
      </c>
      <c r="F29" s="18">
        <f t="shared" si="3"/>
        <v>7034</v>
      </c>
      <c r="G29" s="10">
        <v>8821</v>
      </c>
      <c r="H29" s="18">
        <f t="shared" si="4"/>
        <v>5948</v>
      </c>
      <c r="I29" s="18">
        <f t="shared" si="5"/>
        <v>7034</v>
      </c>
      <c r="J29" s="18">
        <f t="shared" si="6"/>
        <v>14769</v>
      </c>
      <c r="K29" s="18">
        <f t="shared" si="7"/>
        <v>13683</v>
      </c>
      <c r="L29" s="18">
        <f t="shared" si="8"/>
        <v>12597</v>
      </c>
      <c r="M29" s="18">
        <f t="shared" si="9"/>
        <v>11511</v>
      </c>
      <c r="N29" s="18">
        <f t="shared" si="10"/>
        <v>10425</v>
      </c>
      <c r="O29" s="18">
        <f t="shared" si="11"/>
        <v>9339</v>
      </c>
      <c r="P29" s="18">
        <f t="shared" si="12"/>
        <v>7735</v>
      </c>
      <c r="Q29" s="18">
        <f t="shared" si="13"/>
        <v>6649</v>
      </c>
      <c r="R29" s="18">
        <f t="shared" si="14"/>
        <v>5563</v>
      </c>
      <c r="S29" s="18">
        <f t="shared" si="15"/>
        <v>4477</v>
      </c>
      <c r="T29" s="18">
        <f t="shared" si="16"/>
        <v>3391</v>
      </c>
      <c r="U29" s="19">
        <f t="shared" si="17"/>
        <v>0.62485020498265531</v>
      </c>
      <c r="V29" s="19">
        <f t="shared" si="18"/>
        <v>0.59726454059178014</v>
      </c>
      <c r="W29" s="19">
        <f t="shared" si="19"/>
        <v>0.56530000730833885</v>
      </c>
      <c r="X29" s="19">
        <f t="shared" si="20"/>
        <v>0.52782408509962686</v>
      </c>
      <c r="Y29" s="19">
        <f t="shared" si="21"/>
        <v>0.48327686560681088</v>
      </c>
      <c r="Z29" s="19">
        <f t="shared" si="22"/>
        <v>0.42944844124700238</v>
      </c>
      <c r="AA29" s="19">
        <f t="shared" si="23"/>
        <v>0.36310097440839489</v>
      </c>
    </row>
    <row r="30" spans="1:27" x14ac:dyDescent="0.4">
      <c r="A30" s="8" t="s">
        <v>57</v>
      </c>
      <c r="B30" s="9">
        <v>48</v>
      </c>
      <c r="C30" s="10">
        <v>9924</v>
      </c>
      <c r="D30" s="10">
        <v>11473</v>
      </c>
      <c r="E30" s="18">
        <f t="shared" si="2"/>
        <v>21397</v>
      </c>
      <c r="F30" s="18">
        <f t="shared" si="3"/>
        <v>8171</v>
      </c>
      <c r="G30" s="10">
        <v>13226</v>
      </c>
      <c r="H30" s="18">
        <f t="shared" si="4"/>
        <v>11473</v>
      </c>
      <c r="I30" s="18">
        <f t="shared" si="5"/>
        <v>8171</v>
      </c>
      <c r="J30" s="18">
        <f t="shared" si="6"/>
        <v>24699</v>
      </c>
      <c r="K30" s="18">
        <f t="shared" si="7"/>
        <v>28001</v>
      </c>
      <c r="L30" s="18">
        <f t="shared" si="8"/>
        <v>31303</v>
      </c>
      <c r="M30" s="18">
        <f t="shared" si="9"/>
        <v>34605</v>
      </c>
      <c r="N30" s="18">
        <f t="shared" si="10"/>
        <v>37907</v>
      </c>
      <c r="O30" s="18">
        <f t="shared" si="11"/>
        <v>41209</v>
      </c>
      <c r="P30" s="18">
        <f t="shared" si="12"/>
        <v>16528</v>
      </c>
      <c r="Q30" s="18">
        <f t="shared" si="13"/>
        <v>19830</v>
      </c>
      <c r="R30" s="18">
        <f t="shared" si="14"/>
        <v>23132</v>
      </c>
      <c r="S30" s="18">
        <f t="shared" si="15"/>
        <v>26434</v>
      </c>
      <c r="T30" s="18">
        <f t="shared" si="16"/>
        <v>29736</v>
      </c>
      <c r="U30" s="19">
        <f t="shared" si="17"/>
        <v>0.46380333691639014</v>
      </c>
      <c r="V30" s="19">
        <f t="shared" si="18"/>
        <v>0.53548726669095914</v>
      </c>
      <c r="W30" s="19">
        <f t="shared" si="19"/>
        <v>0.59026463340594981</v>
      </c>
      <c r="X30" s="19">
        <f t="shared" si="20"/>
        <v>0.63348560840813983</v>
      </c>
      <c r="Y30" s="19">
        <f t="shared" si="21"/>
        <v>0.66845831527235944</v>
      </c>
      <c r="Z30" s="19">
        <f t="shared" si="22"/>
        <v>0.69733822249188804</v>
      </c>
      <c r="AA30" s="19">
        <f t="shared" si="23"/>
        <v>0.721589943944284</v>
      </c>
    </row>
    <row r="31" spans="1:27" x14ac:dyDescent="0.4">
      <c r="A31" s="8" t="s">
        <v>78</v>
      </c>
      <c r="B31" s="9">
        <v>49</v>
      </c>
      <c r="C31" s="10">
        <v>8153</v>
      </c>
      <c r="D31" s="10">
        <v>6002</v>
      </c>
      <c r="E31" s="18">
        <f t="shared" si="2"/>
        <v>14155</v>
      </c>
      <c r="F31" s="18">
        <f t="shared" si="3"/>
        <v>3653</v>
      </c>
      <c r="G31" s="10">
        <v>10502</v>
      </c>
      <c r="H31" s="18">
        <f t="shared" si="4"/>
        <v>6002</v>
      </c>
      <c r="I31" s="18">
        <f t="shared" si="5"/>
        <v>3653</v>
      </c>
      <c r="J31" s="18">
        <f t="shared" si="6"/>
        <v>16504</v>
      </c>
      <c r="K31" s="18">
        <f t="shared" si="7"/>
        <v>18853</v>
      </c>
      <c r="L31" s="18">
        <f t="shared" si="8"/>
        <v>21202</v>
      </c>
      <c r="M31" s="18">
        <f t="shared" si="9"/>
        <v>23551</v>
      </c>
      <c r="N31" s="18">
        <f t="shared" si="10"/>
        <v>25900</v>
      </c>
      <c r="O31" s="18">
        <f t="shared" si="11"/>
        <v>28249</v>
      </c>
      <c r="P31" s="18">
        <f t="shared" si="12"/>
        <v>12851</v>
      </c>
      <c r="Q31" s="18">
        <f t="shared" si="13"/>
        <v>15200</v>
      </c>
      <c r="R31" s="18">
        <f t="shared" si="14"/>
        <v>17549</v>
      </c>
      <c r="S31" s="18">
        <f t="shared" si="15"/>
        <v>19898</v>
      </c>
      <c r="T31" s="18">
        <f t="shared" si="16"/>
        <v>22247</v>
      </c>
      <c r="U31" s="19">
        <f t="shared" si="17"/>
        <v>0.57598021900388552</v>
      </c>
      <c r="V31" s="19">
        <f t="shared" si="18"/>
        <v>0.63633058652447894</v>
      </c>
      <c r="W31" s="19">
        <f t="shared" si="19"/>
        <v>0.68164217896356016</v>
      </c>
      <c r="X31" s="19">
        <f t="shared" si="20"/>
        <v>0.7169134987265352</v>
      </c>
      <c r="Y31" s="19">
        <f t="shared" si="21"/>
        <v>0.7451488259521889</v>
      </c>
      <c r="Z31" s="19">
        <f t="shared" si="22"/>
        <v>0.76826254826254825</v>
      </c>
      <c r="AA31" s="19">
        <f t="shared" si="23"/>
        <v>0.78753230202839042</v>
      </c>
    </row>
    <row r="32" spans="1:27" x14ac:dyDescent="0.4">
      <c r="A32" s="8" t="s">
        <v>89</v>
      </c>
      <c r="B32" s="9">
        <v>50</v>
      </c>
      <c r="C32" s="10">
        <v>7056</v>
      </c>
      <c r="D32" s="10">
        <v>6293</v>
      </c>
      <c r="E32" s="18">
        <f t="shared" si="2"/>
        <v>13349</v>
      </c>
      <c r="F32" s="18">
        <f t="shared" si="3"/>
        <v>6339</v>
      </c>
      <c r="G32" s="10">
        <v>7010</v>
      </c>
      <c r="H32" s="18">
        <f t="shared" si="4"/>
        <v>6293</v>
      </c>
      <c r="I32" s="18">
        <f t="shared" si="5"/>
        <v>6339</v>
      </c>
      <c r="J32" s="18">
        <f t="shared" si="6"/>
        <v>13303</v>
      </c>
      <c r="K32" s="18">
        <f t="shared" si="7"/>
        <v>13257</v>
      </c>
      <c r="L32" s="18">
        <f t="shared" si="8"/>
        <v>13211</v>
      </c>
      <c r="M32" s="18">
        <f t="shared" si="9"/>
        <v>13165</v>
      </c>
      <c r="N32" s="18">
        <f t="shared" si="10"/>
        <v>13119</v>
      </c>
      <c r="O32" s="18">
        <f t="shared" si="11"/>
        <v>13073</v>
      </c>
      <c r="P32" s="18">
        <f t="shared" si="12"/>
        <v>6964</v>
      </c>
      <c r="Q32" s="18">
        <f t="shared" si="13"/>
        <v>6918</v>
      </c>
      <c r="R32" s="18">
        <f t="shared" si="14"/>
        <v>6872</v>
      </c>
      <c r="S32" s="18">
        <f t="shared" si="15"/>
        <v>6826</v>
      </c>
      <c r="T32" s="18">
        <f t="shared" si="16"/>
        <v>6780</v>
      </c>
      <c r="U32" s="19">
        <f t="shared" si="17"/>
        <v>0.52857891976927107</v>
      </c>
      <c r="V32" s="19">
        <f t="shared" si="18"/>
        <v>0.52694880853942716</v>
      </c>
      <c r="W32" s="19">
        <f t="shared" si="19"/>
        <v>0.52530738477785321</v>
      </c>
      <c r="X32" s="19">
        <f t="shared" si="20"/>
        <v>0.52365453031564602</v>
      </c>
      <c r="Y32" s="19">
        <f t="shared" si="21"/>
        <v>0.52199012533232059</v>
      </c>
      <c r="Z32" s="19">
        <f t="shared" si="22"/>
        <v>0.52031404832685413</v>
      </c>
      <c r="AA32" s="19">
        <f t="shared" si="23"/>
        <v>0.51862617608812056</v>
      </c>
    </row>
    <row r="33" spans="1:27" x14ac:dyDescent="0.4">
      <c r="A33" s="8" t="s">
        <v>103</v>
      </c>
      <c r="B33" s="9">
        <v>51</v>
      </c>
      <c r="C33" s="10">
        <v>8543</v>
      </c>
      <c r="D33" s="10">
        <v>8274</v>
      </c>
      <c r="E33" s="18">
        <f t="shared" si="2"/>
        <v>16817</v>
      </c>
      <c r="F33" s="18">
        <f t="shared" si="3"/>
        <v>6214</v>
      </c>
      <c r="G33" s="10">
        <v>10603</v>
      </c>
      <c r="H33" s="18">
        <f t="shared" si="4"/>
        <v>8274</v>
      </c>
      <c r="I33" s="18">
        <f t="shared" si="5"/>
        <v>6214</v>
      </c>
      <c r="J33" s="18">
        <f t="shared" si="6"/>
        <v>18877</v>
      </c>
      <c r="K33" s="18">
        <f t="shared" si="7"/>
        <v>20937</v>
      </c>
      <c r="L33" s="18">
        <f t="shared" si="8"/>
        <v>22997</v>
      </c>
      <c r="M33" s="18">
        <f t="shared" si="9"/>
        <v>25057</v>
      </c>
      <c r="N33" s="18">
        <f t="shared" si="10"/>
        <v>27117</v>
      </c>
      <c r="O33" s="18">
        <f t="shared" si="11"/>
        <v>29177</v>
      </c>
      <c r="P33" s="18">
        <f t="shared" si="12"/>
        <v>12663</v>
      </c>
      <c r="Q33" s="18">
        <f t="shared" si="13"/>
        <v>14723</v>
      </c>
      <c r="R33" s="18">
        <f t="shared" si="14"/>
        <v>16783</v>
      </c>
      <c r="S33" s="18">
        <f t="shared" si="15"/>
        <v>18843</v>
      </c>
      <c r="T33" s="18">
        <f t="shared" si="16"/>
        <v>20903</v>
      </c>
      <c r="U33" s="19">
        <f t="shared" si="17"/>
        <v>0.50799785930903252</v>
      </c>
      <c r="V33" s="19">
        <f t="shared" si="18"/>
        <v>0.56168882767388884</v>
      </c>
      <c r="W33" s="19">
        <f t="shared" si="19"/>
        <v>0.60481444332999001</v>
      </c>
      <c r="X33" s="19">
        <f t="shared" si="20"/>
        <v>0.64021394094881945</v>
      </c>
      <c r="Y33" s="19">
        <f t="shared" si="21"/>
        <v>0.66979287225126716</v>
      </c>
      <c r="Z33" s="19">
        <f t="shared" si="22"/>
        <v>0.69487775196371282</v>
      </c>
      <c r="AA33" s="19">
        <f t="shared" si="23"/>
        <v>0.71642046817698868</v>
      </c>
    </row>
    <row r="34" spans="1:27" x14ac:dyDescent="0.4">
      <c r="A34" s="8" t="s">
        <v>79</v>
      </c>
      <c r="B34" s="9">
        <v>52</v>
      </c>
      <c r="C34" s="10">
        <v>5190</v>
      </c>
      <c r="D34" s="10">
        <v>4656</v>
      </c>
      <c r="E34" s="18">
        <f t="shared" si="2"/>
        <v>9846</v>
      </c>
      <c r="F34" s="18">
        <f t="shared" si="3"/>
        <v>3177</v>
      </c>
      <c r="G34" s="10">
        <v>6669</v>
      </c>
      <c r="H34" s="18">
        <f t="shared" si="4"/>
        <v>4656</v>
      </c>
      <c r="I34" s="18">
        <f t="shared" si="5"/>
        <v>3177</v>
      </c>
      <c r="J34" s="18">
        <f t="shared" si="6"/>
        <v>11325</v>
      </c>
      <c r="K34" s="18">
        <f t="shared" si="7"/>
        <v>12804</v>
      </c>
      <c r="L34" s="18">
        <f t="shared" si="8"/>
        <v>14283</v>
      </c>
      <c r="M34" s="18">
        <f t="shared" si="9"/>
        <v>15762</v>
      </c>
      <c r="N34" s="18">
        <f t="shared" si="10"/>
        <v>17241</v>
      </c>
      <c r="O34" s="18">
        <f t="shared" si="11"/>
        <v>18720</v>
      </c>
      <c r="P34" s="18">
        <f t="shared" si="12"/>
        <v>8148</v>
      </c>
      <c r="Q34" s="18">
        <f t="shared" si="13"/>
        <v>9627</v>
      </c>
      <c r="R34" s="18">
        <f t="shared" si="14"/>
        <v>11106</v>
      </c>
      <c r="S34" s="18">
        <f t="shared" si="15"/>
        <v>12585</v>
      </c>
      <c r="T34" s="18">
        <f t="shared" si="16"/>
        <v>14064</v>
      </c>
      <c r="U34" s="19">
        <f t="shared" si="17"/>
        <v>0.5271176112126752</v>
      </c>
      <c r="V34" s="19">
        <f t="shared" si="18"/>
        <v>0.58887417218543048</v>
      </c>
      <c r="W34" s="19">
        <f t="shared" si="19"/>
        <v>0.63636363636363635</v>
      </c>
      <c r="X34" s="19">
        <f t="shared" si="20"/>
        <v>0.67401806343205206</v>
      </c>
      <c r="Y34" s="19">
        <f t="shared" si="21"/>
        <v>0.70460601446516935</v>
      </c>
      <c r="Z34" s="19">
        <f t="shared" si="22"/>
        <v>0.72994605881329389</v>
      </c>
      <c r="AA34" s="19">
        <f t="shared" si="23"/>
        <v>0.75128205128205128</v>
      </c>
    </row>
    <row r="35" spans="1:27" x14ac:dyDescent="0.4">
      <c r="A35" s="8" t="s">
        <v>61</v>
      </c>
      <c r="B35" s="9">
        <v>54</v>
      </c>
      <c r="C35" s="10">
        <v>6825</v>
      </c>
      <c r="D35" s="10">
        <v>6715</v>
      </c>
      <c r="E35" s="18">
        <f t="shared" si="2"/>
        <v>13540</v>
      </c>
      <c r="F35" s="18">
        <f t="shared" si="3"/>
        <v>2930</v>
      </c>
      <c r="G35" s="10">
        <v>10610</v>
      </c>
      <c r="H35" s="18">
        <f t="shared" si="4"/>
        <v>6715</v>
      </c>
      <c r="I35" s="18">
        <f t="shared" si="5"/>
        <v>2930</v>
      </c>
      <c r="J35" s="18">
        <f t="shared" si="6"/>
        <v>17325</v>
      </c>
      <c r="K35" s="18">
        <f t="shared" si="7"/>
        <v>21110</v>
      </c>
      <c r="L35" s="18">
        <f t="shared" si="8"/>
        <v>24895</v>
      </c>
      <c r="M35" s="18">
        <f t="shared" si="9"/>
        <v>28680</v>
      </c>
      <c r="N35" s="18">
        <f t="shared" si="10"/>
        <v>32465</v>
      </c>
      <c r="O35" s="18">
        <f t="shared" si="11"/>
        <v>36250</v>
      </c>
      <c r="P35" s="18">
        <f t="shared" si="12"/>
        <v>14395</v>
      </c>
      <c r="Q35" s="18">
        <f t="shared" si="13"/>
        <v>18180</v>
      </c>
      <c r="R35" s="18">
        <f t="shared" si="14"/>
        <v>21965</v>
      </c>
      <c r="S35" s="18">
        <f t="shared" si="15"/>
        <v>25750</v>
      </c>
      <c r="T35" s="18">
        <f t="shared" si="16"/>
        <v>29535</v>
      </c>
      <c r="U35" s="19">
        <f t="shared" si="17"/>
        <v>0.50406203840472674</v>
      </c>
      <c r="V35" s="19">
        <f t="shared" si="18"/>
        <v>0.6124098124098124</v>
      </c>
      <c r="W35" s="19">
        <f t="shared" si="19"/>
        <v>0.68190431075319757</v>
      </c>
      <c r="X35" s="19">
        <f t="shared" si="20"/>
        <v>0.73026712191203058</v>
      </c>
      <c r="Y35" s="19">
        <f t="shared" si="21"/>
        <v>0.76586471408647139</v>
      </c>
      <c r="Z35" s="19">
        <f t="shared" si="22"/>
        <v>0.79316186662559685</v>
      </c>
      <c r="AA35" s="19">
        <f t="shared" si="23"/>
        <v>0.81475862068965521</v>
      </c>
    </row>
    <row r="36" spans="1:27" x14ac:dyDescent="0.4">
      <c r="A36" s="8" t="s">
        <v>87</v>
      </c>
      <c r="B36" s="9">
        <v>55</v>
      </c>
      <c r="C36" s="10">
        <v>3133</v>
      </c>
      <c r="D36" s="10">
        <v>3186</v>
      </c>
      <c r="E36" s="18">
        <f t="shared" si="2"/>
        <v>6319</v>
      </c>
      <c r="F36" s="18">
        <f t="shared" si="3"/>
        <v>2792</v>
      </c>
      <c r="G36" s="10">
        <v>3527</v>
      </c>
      <c r="H36" s="18">
        <f t="shared" si="4"/>
        <v>3186</v>
      </c>
      <c r="I36" s="18">
        <f t="shared" si="5"/>
        <v>2792</v>
      </c>
      <c r="J36" s="18">
        <f t="shared" si="6"/>
        <v>6713</v>
      </c>
      <c r="K36" s="18">
        <f t="shared" si="7"/>
        <v>7107</v>
      </c>
      <c r="L36" s="18">
        <f t="shared" si="8"/>
        <v>7501</v>
      </c>
      <c r="M36" s="18">
        <f t="shared" si="9"/>
        <v>7895</v>
      </c>
      <c r="N36" s="18">
        <f t="shared" si="10"/>
        <v>8289</v>
      </c>
      <c r="O36" s="18">
        <f t="shared" si="11"/>
        <v>8683</v>
      </c>
      <c r="P36" s="18">
        <f t="shared" si="12"/>
        <v>3921</v>
      </c>
      <c r="Q36" s="18">
        <f t="shared" si="13"/>
        <v>4315</v>
      </c>
      <c r="R36" s="18">
        <f t="shared" si="14"/>
        <v>4709</v>
      </c>
      <c r="S36" s="18">
        <f t="shared" si="15"/>
        <v>5103</v>
      </c>
      <c r="T36" s="18">
        <f t="shared" si="16"/>
        <v>5497</v>
      </c>
      <c r="U36" s="19">
        <f t="shared" si="17"/>
        <v>0.495806298464947</v>
      </c>
      <c r="V36" s="19">
        <f t="shared" si="18"/>
        <v>0.52539848056010729</v>
      </c>
      <c r="W36" s="19">
        <f t="shared" si="19"/>
        <v>0.55170958210215282</v>
      </c>
      <c r="X36" s="19">
        <f t="shared" si="20"/>
        <v>0.57525663244900682</v>
      </c>
      <c r="Y36" s="19">
        <f t="shared" si="21"/>
        <v>0.596453451551615</v>
      </c>
      <c r="Z36" s="19">
        <f t="shared" si="22"/>
        <v>0.61563517915309451</v>
      </c>
      <c r="AA36" s="19">
        <f t="shared" si="23"/>
        <v>0.63307612576298511</v>
      </c>
    </row>
    <row r="37" spans="1:27" x14ac:dyDescent="0.4">
      <c r="A37" s="8" t="s">
        <v>113</v>
      </c>
      <c r="B37" s="9">
        <v>56</v>
      </c>
      <c r="C37" s="10">
        <v>4280</v>
      </c>
      <c r="D37" s="10">
        <v>11046</v>
      </c>
      <c r="E37" s="18">
        <f t="shared" si="2"/>
        <v>15326</v>
      </c>
      <c r="F37" s="18">
        <f t="shared" si="3"/>
        <v>9522</v>
      </c>
      <c r="G37" s="10">
        <v>5804</v>
      </c>
      <c r="H37" s="18">
        <f t="shared" si="4"/>
        <v>11046</v>
      </c>
      <c r="I37" s="18">
        <f t="shared" si="5"/>
        <v>9522</v>
      </c>
      <c r="J37" s="18">
        <f t="shared" si="6"/>
        <v>16850</v>
      </c>
      <c r="K37" s="18">
        <f t="shared" si="7"/>
        <v>18374</v>
      </c>
      <c r="L37" s="18">
        <f t="shared" si="8"/>
        <v>19898</v>
      </c>
      <c r="M37" s="18">
        <f t="shared" si="9"/>
        <v>21422</v>
      </c>
      <c r="N37" s="18">
        <f t="shared" si="10"/>
        <v>22946</v>
      </c>
      <c r="O37" s="18">
        <f t="shared" si="11"/>
        <v>24470</v>
      </c>
      <c r="P37" s="18">
        <f t="shared" si="12"/>
        <v>7328</v>
      </c>
      <c r="Q37" s="18">
        <f t="shared" si="13"/>
        <v>8852</v>
      </c>
      <c r="R37" s="18">
        <f t="shared" si="14"/>
        <v>10376</v>
      </c>
      <c r="S37" s="18">
        <f t="shared" si="15"/>
        <v>11900</v>
      </c>
      <c r="T37" s="18">
        <f t="shared" si="16"/>
        <v>13424</v>
      </c>
      <c r="U37" s="19">
        <f t="shared" si="17"/>
        <v>0.27926399582408978</v>
      </c>
      <c r="V37" s="19">
        <f t="shared" si="18"/>
        <v>0.34445103857566767</v>
      </c>
      <c r="W37" s="19">
        <f t="shared" si="19"/>
        <v>0.39882442581909222</v>
      </c>
      <c r="X37" s="19">
        <f t="shared" si="20"/>
        <v>0.44486883103829533</v>
      </c>
      <c r="Y37" s="19">
        <f t="shared" si="21"/>
        <v>0.48436187097376526</v>
      </c>
      <c r="Z37" s="19">
        <f t="shared" si="22"/>
        <v>0.51860890787065284</v>
      </c>
      <c r="AA37" s="19">
        <f t="shared" si="23"/>
        <v>0.54859011033919081</v>
      </c>
    </row>
    <row r="38" spans="1:27" x14ac:dyDescent="0.4">
      <c r="A38" s="8" t="s">
        <v>90</v>
      </c>
      <c r="B38" s="9">
        <v>57</v>
      </c>
      <c r="C38" s="10">
        <v>2430</v>
      </c>
      <c r="D38" s="10">
        <v>2856</v>
      </c>
      <c r="E38" s="18">
        <f t="shared" si="2"/>
        <v>5286</v>
      </c>
      <c r="F38" s="18">
        <f t="shared" si="3"/>
        <v>1284</v>
      </c>
      <c r="G38" s="10">
        <v>4002</v>
      </c>
      <c r="H38" s="18">
        <f t="shared" si="4"/>
        <v>2856</v>
      </c>
      <c r="I38" s="18">
        <f t="shared" si="5"/>
        <v>1284</v>
      </c>
      <c r="J38" s="18">
        <f t="shared" si="6"/>
        <v>6858</v>
      </c>
      <c r="K38" s="18">
        <f t="shared" si="7"/>
        <v>8430</v>
      </c>
      <c r="L38" s="18">
        <f t="shared" si="8"/>
        <v>10002</v>
      </c>
      <c r="M38" s="18">
        <f t="shared" si="9"/>
        <v>11574</v>
      </c>
      <c r="N38" s="18">
        <f t="shared" si="10"/>
        <v>13146</v>
      </c>
      <c r="O38" s="18">
        <f t="shared" si="11"/>
        <v>14718</v>
      </c>
      <c r="P38" s="18">
        <f t="shared" si="12"/>
        <v>5574</v>
      </c>
      <c r="Q38" s="18">
        <f t="shared" si="13"/>
        <v>7146</v>
      </c>
      <c r="R38" s="18">
        <f t="shared" si="14"/>
        <v>8718</v>
      </c>
      <c r="S38" s="18">
        <f t="shared" si="15"/>
        <v>10290</v>
      </c>
      <c r="T38" s="18">
        <f t="shared" si="16"/>
        <v>11862</v>
      </c>
      <c r="U38" s="19">
        <f t="shared" si="17"/>
        <v>0.45970488081725314</v>
      </c>
      <c r="V38" s="19">
        <f t="shared" si="18"/>
        <v>0.58355205599300086</v>
      </c>
      <c r="W38" s="19">
        <f t="shared" si="19"/>
        <v>0.66120996441281144</v>
      </c>
      <c r="X38" s="19">
        <f t="shared" si="20"/>
        <v>0.71445710857828437</v>
      </c>
      <c r="Y38" s="19">
        <f t="shared" si="21"/>
        <v>0.75324002073613272</v>
      </c>
      <c r="Z38" s="19">
        <f t="shared" si="22"/>
        <v>0.78274760383386577</v>
      </c>
      <c r="AA38" s="19">
        <f t="shared" si="23"/>
        <v>0.8059518956379943</v>
      </c>
    </row>
    <row r="39" spans="1:27" x14ac:dyDescent="0.4">
      <c r="A39" s="8" t="s">
        <v>110</v>
      </c>
      <c r="B39" s="9">
        <v>58</v>
      </c>
      <c r="C39" s="10">
        <v>7488</v>
      </c>
      <c r="D39" s="10">
        <v>8414</v>
      </c>
      <c r="E39" s="18">
        <f t="shared" si="2"/>
        <v>15902</v>
      </c>
      <c r="F39" s="18">
        <f t="shared" si="3"/>
        <v>8647</v>
      </c>
      <c r="G39" s="10">
        <v>7255</v>
      </c>
      <c r="H39" s="18">
        <f t="shared" si="4"/>
        <v>8414</v>
      </c>
      <c r="I39" s="18">
        <f t="shared" si="5"/>
        <v>8647</v>
      </c>
      <c r="J39" s="18">
        <f t="shared" si="6"/>
        <v>15669</v>
      </c>
      <c r="K39" s="18">
        <f t="shared" si="7"/>
        <v>15436</v>
      </c>
      <c r="L39" s="18">
        <f t="shared" si="8"/>
        <v>15203</v>
      </c>
      <c r="M39" s="18">
        <f t="shared" si="9"/>
        <v>14970</v>
      </c>
      <c r="N39" s="18">
        <f t="shared" si="10"/>
        <v>14737</v>
      </c>
      <c r="O39" s="18">
        <f t="shared" si="11"/>
        <v>14504</v>
      </c>
      <c r="P39" s="18">
        <f t="shared" si="12"/>
        <v>7022</v>
      </c>
      <c r="Q39" s="18">
        <f t="shared" si="13"/>
        <v>6789</v>
      </c>
      <c r="R39" s="18">
        <f t="shared" si="14"/>
        <v>6556</v>
      </c>
      <c r="S39" s="18">
        <f t="shared" si="15"/>
        <v>6323</v>
      </c>
      <c r="T39" s="18">
        <f t="shared" si="16"/>
        <v>6090</v>
      </c>
      <c r="U39" s="19">
        <f t="shared" si="17"/>
        <v>0.47088416551377188</v>
      </c>
      <c r="V39" s="19">
        <f t="shared" si="18"/>
        <v>0.46301614653136769</v>
      </c>
      <c r="W39" s="19">
        <f t="shared" si="19"/>
        <v>0.45491059860067373</v>
      </c>
      <c r="X39" s="19">
        <f t="shared" si="20"/>
        <v>0.44655660067092023</v>
      </c>
      <c r="Y39" s="19">
        <f t="shared" si="21"/>
        <v>0.43794255177020708</v>
      </c>
      <c r="Z39" s="19">
        <f t="shared" si="22"/>
        <v>0.42905611725588655</v>
      </c>
      <c r="AA39" s="19">
        <f t="shared" si="23"/>
        <v>0.41988416988416988</v>
      </c>
    </row>
    <row r="40" spans="1:27" x14ac:dyDescent="0.4">
      <c r="A40" s="8" t="s">
        <v>52</v>
      </c>
      <c r="B40" s="9">
        <v>59</v>
      </c>
      <c r="C40" s="10">
        <v>6884</v>
      </c>
      <c r="D40" s="10">
        <v>5977</v>
      </c>
      <c r="E40" s="18">
        <f t="shared" si="2"/>
        <v>12861</v>
      </c>
      <c r="F40" s="18">
        <f t="shared" si="3"/>
        <v>6794</v>
      </c>
      <c r="G40" s="10">
        <v>6067</v>
      </c>
      <c r="H40" s="18">
        <f t="shared" si="4"/>
        <v>5977</v>
      </c>
      <c r="I40" s="18">
        <f t="shared" si="5"/>
        <v>6794</v>
      </c>
      <c r="J40" s="18">
        <f t="shared" si="6"/>
        <v>12044</v>
      </c>
      <c r="K40" s="18">
        <f t="shared" si="7"/>
        <v>11227</v>
      </c>
      <c r="L40" s="18">
        <f t="shared" si="8"/>
        <v>10410</v>
      </c>
      <c r="M40" s="18">
        <f t="shared" si="9"/>
        <v>9593</v>
      </c>
      <c r="N40" s="18">
        <f t="shared" si="10"/>
        <v>8776</v>
      </c>
      <c r="O40" s="18">
        <f t="shared" si="11"/>
        <v>7959</v>
      </c>
      <c r="P40" s="18">
        <f t="shared" si="12"/>
        <v>5250</v>
      </c>
      <c r="Q40" s="18">
        <f t="shared" si="13"/>
        <v>4433</v>
      </c>
      <c r="R40" s="18">
        <f t="shared" si="14"/>
        <v>3616</v>
      </c>
      <c r="S40" s="18">
        <f t="shared" si="15"/>
        <v>2799</v>
      </c>
      <c r="T40" s="18">
        <f t="shared" si="16"/>
        <v>1982</v>
      </c>
      <c r="U40" s="19">
        <f t="shared" si="17"/>
        <v>0.53526164372910345</v>
      </c>
      <c r="V40" s="19">
        <f t="shared" si="18"/>
        <v>0.50373630023248095</v>
      </c>
      <c r="W40" s="19">
        <f t="shared" si="19"/>
        <v>0.46762269528814465</v>
      </c>
      <c r="X40" s="19">
        <f t="shared" si="20"/>
        <v>0.42584053794428434</v>
      </c>
      <c r="Y40" s="19">
        <f t="shared" si="21"/>
        <v>0.37694151985822993</v>
      </c>
      <c r="Z40" s="19">
        <f t="shared" si="22"/>
        <v>0.31893801276207839</v>
      </c>
      <c r="AA40" s="19">
        <f t="shared" si="23"/>
        <v>0.2490262595803493</v>
      </c>
    </row>
    <row r="41" spans="1:27" x14ac:dyDescent="0.4">
      <c r="A41" s="11" t="s">
        <v>64</v>
      </c>
      <c r="B41" s="9">
        <v>61</v>
      </c>
      <c r="C41" s="10">
        <v>25822</v>
      </c>
      <c r="D41" s="10">
        <v>15618</v>
      </c>
      <c r="E41" s="18">
        <f t="shared" si="2"/>
        <v>41440</v>
      </c>
      <c r="F41" s="18">
        <f t="shared" si="3"/>
        <v>14857</v>
      </c>
      <c r="G41" s="10">
        <v>26583</v>
      </c>
      <c r="H41" s="18">
        <f t="shared" si="4"/>
        <v>15618</v>
      </c>
      <c r="I41" s="18">
        <f t="shared" si="5"/>
        <v>14857</v>
      </c>
      <c r="J41" s="18">
        <f t="shared" si="6"/>
        <v>42201</v>
      </c>
      <c r="K41" s="18">
        <f t="shared" si="7"/>
        <v>42962</v>
      </c>
      <c r="L41" s="18">
        <f t="shared" si="8"/>
        <v>43723</v>
      </c>
      <c r="M41" s="18">
        <f t="shared" si="9"/>
        <v>44484</v>
      </c>
      <c r="N41" s="18">
        <f t="shared" si="10"/>
        <v>45245</v>
      </c>
      <c r="O41" s="18">
        <f t="shared" si="11"/>
        <v>46006</v>
      </c>
      <c r="P41" s="18">
        <f t="shared" si="12"/>
        <v>27344</v>
      </c>
      <c r="Q41" s="18">
        <f t="shared" si="13"/>
        <v>28105</v>
      </c>
      <c r="R41" s="18">
        <f t="shared" si="14"/>
        <v>28866</v>
      </c>
      <c r="S41" s="18">
        <f t="shared" si="15"/>
        <v>29627</v>
      </c>
      <c r="T41" s="18">
        <f t="shared" si="16"/>
        <v>30388</v>
      </c>
      <c r="U41" s="19">
        <f t="shared" si="17"/>
        <v>0.62311776061776059</v>
      </c>
      <c r="V41" s="19">
        <f t="shared" si="18"/>
        <v>0.62991398308096969</v>
      </c>
      <c r="W41" s="19">
        <f t="shared" si="19"/>
        <v>0.63646943810809553</v>
      </c>
      <c r="X41" s="19">
        <f t="shared" si="20"/>
        <v>0.64279669739038947</v>
      </c>
      <c r="Y41" s="19">
        <f t="shared" si="21"/>
        <v>0.64890747234960888</v>
      </c>
      <c r="Z41" s="19">
        <f t="shared" si="22"/>
        <v>0.65481268648469448</v>
      </c>
      <c r="AA41" s="19">
        <f t="shared" si="23"/>
        <v>0.66052254053819071</v>
      </c>
    </row>
    <row r="42" spans="1:27" x14ac:dyDescent="0.4">
      <c r="A42" s="8" t="s">
        <v>70</v>
      </c>
      <c r="B42" s="9">
        <v>64</v>
      </c>
      <c r="C42" s="10">
        <v>14726</v>
      </c>
      <c r="D42" s="10">
        <v>14629</v>
      </c>
      <c r="E42" s="18">
        <f t="shared" si="2"/>
        <v>29355</v>
      </c>
      <c r="F42" s="18">
        <f t="shared" si="3"/>
        <v>13774</v>
      </c>
      <c r="G42" s="10">
        <v>15581</v>
      </c>
      <c r="H42" s="18">
        <f t="shared" si="4"/>
        <v>14629</v>
      </c>
      <c r="I42" s="18">
        <f t="shared" si="5"/>
        <v>13774</v>
      </c>
      <c r="J42" s="18">
        <f t="shared" si="6"/>
        <v>30210</v>
      </c>
      <c r="K42" s="18">
        <f t="shared" si="7"/>
        <v>31065</v>
      </c>
      <c r="L42" s="18">
        <f t="shared" si="8"/>
        <v>31920</v>
      </c>
      <c r="M42" s="18">
        <f t="shared" si="9"/>
        <v>32775</v>
      </c>
      <c r="N42" s="18">
        <f t="shared" si="10"/>
        <v>33630</v>
      </c>
      <c r="O42" s="18">
        <f t="shared" si="11"/>
        <v>34485</v>
      </c>
      <c r="P42" s="18">
        <f t="shared" si="12"/>
        <v>16436</v>
      </c>
      <c r="Q42" s="18">
        <f t="shared" si="13"/>
        <v>17291</v>
      </c>
      <c r="R42" s="18">
        <f t="shared" si="14"/>
        <v>18146</v>
      </c>
      <c r="S42" s="18">
        <f t="shared" si="15"/>
        <v>19001</v>
      </c>
      <c r="T42" s="18">
        <f t="shared" si="16"/>
        <v>19856</v>
      </c>
      <c r="U42" s="19">
        <f t="shared" si="17"/>
        <v>0.50165218872423778</v>
      </c>
      <c r="V42" s="19">
        <f t="shared" si="18"/>
        <v>0.51575637206223102</v>
      </c>
      <c r="W42" s="19">
        <f t="shared" si="19"/>
        <v>0.52908417833574761</v>
      </c>
      <c r="X42" s="19">
        <f t="shared" si="20"/>
        <v>0.54169799498746862</v>
      </c>
      <c r="Y42" s="19">
        <f t="shared" si="21"/>
        <v>0.55365369946605647</v>
      </c>
      <c r="Z42" s="19">
        <f t="shared" si="22"/>
        <v>0.56500148676776685</v>
      </c>
      <c r="AA42" s="19">
        <f t="shared" si="23"/>
        <v>0.57578657387269827</v>
      </c>
    </row>
    <row r="43" spans="1:27" x14ac:dyDescent="0.4">
      <c r="A43" s="8" t="s">
        <v>88</v>
      </c>
      <c r="B43" s="9">
        <v>65</v>
      </c>
      <c r="C43" s="10">
        <v>2721</v>
      </c>
      <c r="D43" s="10">
        <v>2904</v>
      </c>
      <c r="E43" s="18">
        <f t="shared" si="2"/>
        <v>5625</v>
      </c>
      <c r="F43" s="18">
        <f t="shared" si="3"/>
        <v>1745</v>
      </c>
      <c r="G43" s="10">
        <v>3880</v>
      </c>
      <c r="H43" s="18">
        <f t="shared" si="4"/>
        <v>2904</v>
      </c>
      <c r="I43" s="18">
        <f t="shared" si="5"/>
        <v>1745</v>
      </c>
      <c r="J43" s="18">
        <f t="shared" si="6"/>
        <v>6784</v>
      </c>
      <c r="K43" s="18">
        <f t="shared" si="7"/>
        <v>7943</v>
      </c>
      <c r="L43" s="18">
        <f t="shared" si="8"/>
        <v>9102</v>
      </c>
      <c r="M43" s="18">
        <f t="shared" si="9"/>
        <v>10261</v>
      </c>
      <c r="N43" s="18">
        <f t="shared" si="10"/>
        <v>11420</v>
      </c>
      <c r="O43" s="18">
        <f t="shared" si="11"/>
        <v>12579</v>
      </c>
      <c r="P43" s="18">
        <f t="shared" si="12"/>
        <v>5039</v>
      </c>
      <c r="Q43" s="18">
        <f t="shared" si="13"/>
        <v>6198</v>
      </c>
      <c r="R43" s="18">
        <f t="shared" si="14"/>
        <v>7357</v>
      </c>
      <c r="S43" s="18">
        <f t="shared" si="15"/>
        <v>8516</v>
      </c>
      <c r="T43" s="18">
        <f t="shared" si="16"/>
        <v>9675</v>
      </c>
      <c r="U43" s="19">
        <f t="shared" si="17"/>
        <v>0.48373333333333335</v>
      </c>
      <c r="V43" s="19">
        <f t="shared" si="18"/>
        <v>0.57193396226415094</v>
      </c>
      <c r="W43" s="19">
        <f t="shared" si="19"/>
        <v>0.6343950648369634</v>
      </c>
      <c r="X43" s="19">
        <f t="shared" si="20"/>
        <v>0.68094924192485173</v>
      </c>
      <c r="Y43" s="19">
        <f t="shared" si="21"/>
        <v>0.71698664847480753</v>
      </c>
      <c r="Z43" s="19">
        <f t="shared" si="22"/>
        <v>0.74570928196147113</v>
      </c>
      <c r="AA43" s="19">
        <f t="shared" si="23"/>
        <v>0.7691390412592416</v>
      </c>
    </row>
    <row r="44" spans="1:27" x14ac:dyDescent="0.4">
      <c r="A44" s="8" t="s">
        <v>55</v>
      </c>
      <c r="B44" s="9">
        <v>67</v>
      </c>
      <c r="C44" s="10">
        <v>16390</v>
      </c>
      <c r="D44" s="10">
        <v>13841</v>
      </c>
      <c r="E44" s="18">
        <f t="shared" si="2"/>
        <v>30231</v>
      </c>
      <c r="F44" s="18">
        <f t="shared" si="3"/>
        <v>5912</v>
      </c>
      <c r="G44" s="10">
        <v>24319</v>
      </c>
      <c r="H44" s="18">
        <f t="shared" si="4"/>
        <v>13841</v>
      </c>
      <c r="I44" s="18">
        <f t="shared" si="5"/>
        <v>5912</v>
      </c>
      <c r="J44" s="18">
        <f t="shared" si="6"/>
        <v>38160</v>
      </c>
      <c r="K44" s="18">
        <f t="shared" si="7"/>
        <v>46089</v>
      </c>
      <c r="L44" s="18">
        <f t="shared" si="8"/>
        <v>54018</v>
      </c>
      <c r="M44" s="18">
        <f t="shared" si="9"/>
        <v>61947</v>
      </c>
      <c r="N44" s="18">
        <f t="shared" si="10"/>
        <v>69876</v>
      </c>
      <c r="O44" s="18">
        <f t="shared" si="11"/>
        <v>77805</v>
      </c>
      <c r="P44" s="18">
        <f t="shared" si="12"/>
        <v>32248</v>
      </c>
      <c r="Q44" s="18">
        <f t="shared" si="13"/>
        <v>40177</v>
      </c>
      <c r="R44" s="18">
        <f t="shared" si="14"/>
        <v>48106</v>
      </c>
      <c r="S44" s="18">
        <f t="shared" si="15"/>
        <v>56035</v>
      </c>
      <c r="T44" s="18">
        <f t="shared" si="16"/>
        <v>63964</v>
      </c>
      <c r="U44" s="19">
        <f t="shared" si="17"/>
        <v>0.54215871125665704</v>
      </c>
      <c r="V44" s="19">
        <f t="shared" si="18"/>
        <v>0.63729035639413001</v>
      </c>
      <c r="W44" s="19">
        <f t="shared" si="19"/>
        <v>0.69968973073835405</v>
      </c>
      <c r="X44" s="19">
        <f t="shared" si="20"/>
        <v>0.74377059498685627</v>
      </c>
      <c r="Y44" s="19">
        <f t="shared" si="21"/>
        <v>0.77656706539461151</v>
      </c>
      <c r="Z44" s="19">
        <f t="shared" si="22"/>
        <v>0.80192054496536724</v>
      </c>
      <c r="AA44" s="19">
        <f t="shared" si="23"/>
        <v>0.82210654842233788</v>
      </c>
    </row>
    <row r="45" spans="1:27" x14ac:dyDescent="0.4">
      <c r="A45" s="11" t="s">
        <v>53</v>
      </c>
      <c r="B45" s="9">
        <v>68</v>
      </c>
      <c r="C45" s="10">
        <v>8738</v>
      </c>
      <c r="D45" s="10">
        <v>8803</v>
      </c>
      <c r="E45" s="18">
        <f t="shared" si="2"/>
        <v>17541</v>
      </c>
      <c r="F45" s="18">
        <f t="shared" si="3"/>
        <v>17154</v>
      </c>
      <c r="G45" s="10">
        <v>387</v>
      </c>
      <c r="H45" s="18">
        <f t="shared" si="4"/>
        <v>8803</v>
      </c>
      <c r="I45" s="18">
        <f t="shared" si="5"/>
        <v>17154</v>
      </c>
      <c r="J45" s="18">
        <f t="shared" si="6"/>
        <v>9190</v>
      </c>
      <c r="K45" s="18">
        <f t="shared" si="7"/>
        <v>839</v>
      </c>
      <c r="L45" s="18">
        <f t="shared" si="8"/>
        <v>-7512</v>
      </c>
      <c r="M45" s="18">
        <f t="shared" si="9"/>
        <v>-15863</v>
      </c>
      <c r="N45" s="18">
        <f t="shared" si="10"/>
        <v>-24214</v>
      </c>
      <c r="O45" s="18">
        <f t="shared" si="11"/>
        <v>-32565</v>
      </c>
      <c r="P45" s="18">
        <f t="shared" si="12"/>
        <v>-7964</v>
      </c>
      <c r="Q45" s="18">
        <f t="shared" si="13"/>
        <v>-16315</v>
      </c>
      <c r="R45" s="18">
        <f t="shared" si="14"/>
        <v>-24666</v>
      </c>
      <c r="S45" s="18">
        <f t="shared" si="15"/>
        <v>-33017</v>
      </c>
      <c r="T45" s="18">
        <f t="shared" si="16"/>
        <v>-41368</v>
      </c>
      <c r="U45" s="19">
        <f t="shared" si="17"/>
        <v>0.49814719799327289</v>
      </c>
      <c r="V45" s="19">
        <f t="shared" si="18"/>
        <v>4.2110990206746461E-2</v>
      </c>
      <c r="W45" s="19">
        <f t="shared" si="19"/>
        <v>-9.4922526817640041</v>
      </c>
      <c r="X45" s="19">
        <f t="shared" si="20"/>
        <v>2.1718583599574015</v>
      </c>
      <c r="Y45" s="19">
        <f t="shared" si="21"/>
        <v>1.5549391666141335</v>
      </c>
      <c r="Z45" s="19">
        <f t="shared" si="22"/>
        <v>1.3635500123895268</v>
      </c>
      <c r="AA45" s="19">
        <f t="shared" si="23"/>
        <v>1.270320896668202</v>
      </c>
    </row>
    <row r="46" spans="1:27" x14ac:dyDescent="0.4">
      <c r="A46" s="8" t="s">
        <v>114</v>
      </c>
      <c r="B46" s="9">
        <v>69</v>
      </c>
      <c r="C46" s="10">
        <v>6220</v>
      </c>
      <c r="D46" s="10">
        <v>7501</v>
      </c>
      <c r="E46" s="18">
        <f t="shared" si="2"/>
        <v>13721</v>
      </c>
      <c r="F46" s="18">
        <f t="shared" si="3"/>
        <v>5191</v>
      </c>
      <c r="G46" s="10">
        <v>8530</v>
      </c>
      <c r="H46" s="18">
        <f t="shared" si="4"/>
        <v>7501</v>
      </c>
      <c r="I46" s="18">
        <f t="shared" si="5"/>
        <v>5191</v>
      </c>
      <c r="J46" s="18">
        <f t="shared" si="6"/>
        <v>16031</v>
      </c>
      <c r="K46" s="18">
        <f t="shared" si="7"/>
        <v>18341</v>
      </c>
      <c r="L46" s="18">
        <f t="shared" si="8"/>
        <v>20651</v>
      </c>
      <c r="M46" s="18">
        <f t="shared" si="9"/>
        <v>22961</v>
      </c>
      <c r="N46" s="18">
        <f t="shared" si="10"/>
        <v>25271</v>
      </c>
      <c r="O46" s="18">
        <f t="shared" si="11"/>
        <v>27581</v>
      </c>
      <c r="P46" s="18">
        <f t="shared" si="12"/>
        <v>10840</v>
      </c>
      <c r="Q46" s="18">
        <f t="shared" si="13"/>
        <v>13150</v>
      </c>
      <c r="R46" s="18">
        <f t="shared" si="14"/>
        <v>15460</v>
      </c>
      <c r="S46" s="18">
        <f t="shared" si="15"/>
        <v>17770</v>
      </c>
      <c r="T46" s="18">
        <f t="shared" si="16"/>
        <v>20080</v>
      </c>
      <c r="U46" s="19">
        <f t="shared" si="17"/>
        <v>0.45331972888273447</v>
      </c>
      <c r="V46" s="19">
        <f t="shared" si="18"/>
        <v>0.53209406774374646</v>
      </c>
      <c r="W46" s="19">
        <f t="shared" si="19"/>
        <v>0.59102557112480236</v>
      </c>
      <c r="X46" s="19">
        <f t="shared" si="20"/>
        <v>0.63677303762529658</v>
      </c>
      <c r="Y46" s="19">
        <f t="shared" si="21"/>
        <v>0.67331562214189278</v>
      </c>
      <c r="Z46" s="19">
        <f t="shared" si="22"/>
        <v>0.70317755530054216</v>
      </c>
      <c r="AA46" s="19">
        <f t="shared" si="23"/>
        <v>0.72803741706247049</v>
      </c>
    </row>
    <row r="47" spans="1:27" x14ac:dyDescent="0.4">
      <c r="A47" s="8" t="s">
        <v>56</v>
      </c>
      <c r="B47" s="9">
        <v>72</v>
      </c>
      <c r="C47" s="10">
        <v>8756</v>
      </c>
      <c r="D47" s="10">
        <v>8723</v>
      </c>
      <c r="E47" s="18">
        <f t="shared" si="2"/>
        <v>17479</v>
      </c>
      <c r="F47" s="18">
        <f t="shared" si="3"/>
        <v>9025</v>
      </c>
      <c r="G47" s="10">
        <v>8454</v>
      </c>
      <c r="H47" s="18">
        <f t="shared" si="4"/>
        <v>8723</v>
      </c>
      <c r="I47" s="18">
        <f t="shared" si="5"/>
        <v>9025</v>
      </c>
      <c r="J47" s="18">
        <f t="shared" si="6"/>
        <v>17177</v>
      </c>
      <c r="K47" s="18">
        <f t="shared" si="7"/>
        <v>16875</v>
      </c>
      <c r="L47" s="18">
        <f t="shared" si="8"/>
        <v>16573</v>
      </c>
      <c r="M47" s="18">
        <f t="shared" si="9"/>
        <v>16271</v>
      </c>
      <c r="N47" s="18">
        <f t="shared" si="10"/>
        <v>15969</v>
      </c>
      <c r="O47" s="18">
        <f t="shared" si="11"/>
        <v>15667</v>
      </c>
      <c r="P47" s="18">
        <f t="shared" si="12"/>
        <v>8152</v>
      </c>
      <c r="Q47" s="18">
        <f t="shared" si="13"/>
        <v>7850</v>
      </c>
      <c r="R47" s="18">
        <f t="shared" si="14"/>
        <v>7548</v>
      </c>
      <c r="S47" s="18">
        <f t="shared" si="15"/>
        <v>7246</v>
      </c>
      <c r="T47" s="18">
        <f t="shared" si="16"/>
        <v>6944</v>
      </c>
      <c r="U47" s="19">
        <f t="shared" si="17"/>
        <v>0.50094398993077405</v>
      </c>
      <c r="V47" s="19">
        <f t="shared" si="18"/>
        <v>0.49216976189090061</v>
      </c>
      <c r="W47" s="19">
        <f t="shared" si="19"/>
        <v>0.4830814814814815</v>
      </c>
      <c r="X47" s="19">
        <f t="shared" si="20"/>
        <v>0.4736619803294515</v>
      </c>
      <c r="Y47" s="19">
        <f t="shared" si="21"/>
        <v>0.46389281543851024</v>
      </c>
      <c r="Z47" s="19">
        <f t="shared" si="22"/>
        <v>0.45375414866303465</v>
      </c>
      <c r="AA47" s="19">
        <f t="shared" si="23"/>
        <v>0.4432246122422927</v>
      </c>
    </row>
    <row r="48" spans="1:27" x14ac:dyDescent="0.4">
      <c r="A48" s="8" t="s">
        <v>76</v>
      </c>
      <c r="B48" s="9">
        <v>73</v>
      </c>
      <c r="C48" s="10">
        <v>6612</v>
      </c>
      <c r="D48" s="10">
        <v>6320</v>
      </c>
      <c r="E48" s="18">
        <f t="shared" si="2"/>
        <v>12932</v>
      </c>
      <c r="F48" s="18">
        <f t="shared" si="3"/>
        <v>6667</v>
      </c>
      <c r="G48" s="10">
        <v>6265</v>
      </c>
      <c r="H48" s="18">
        <f t="shared" si="4"/>
        <v>6320</v>
      </c>
      <c r="I48" s="18">
        <f t="shared" si="5"/>
        <v>6667</v>
      </c>
      <c r="J48" s="18">
        <f t="shared" si="6"/>
        <v>12585</v>
      </c>
      <c r="K48" s="18">
        <f t="shared" si="7"/>
        <v>12238</v>
      </c>
      <c r="L48" s="18">
        <f t="shared" si="8"/>
        <v>11891</v>
      </c>
      <c r="M48" s="18">
        <f t="shared" si="9"/>
        <v>11544</v>
      </c>
      <c r="N48" s="18">
        <f t="shared" si="10"/>
        <v>11197</v>
      </c>
      <c r="O48" s="18">
        <f t="shared" si="11"/>
        <v>10850</v>
      </c>
      <c r="P48" s="18">
        <f t="shared" si="12"/>
        <v>5918</v>
      </c>
      <c r="Q48" s="18">
        <f t="shared" si="13"/>
        <v>5571</v>
      </c>
      <c r="R48" s="18">
        <f t="shared" si="14"/>
        <v>5224</v>
      </c>
      <c r="S48" s="18">
        <f t="shared" si="15"/>
        <v>4877</v>
      </c>
      <c r="T48" s="18">
        <f t="shared" si="16"/>
        <v>4530</v>
      </c>
      <c r="U48" s="19">
        <f t="shared" si="17"/>
        <v>0.51128982369316422</v>
      </c>
      <c r="V48" s="19">
        <f t="shared" si="18"/>
        <v>0.49781485895907829</v>
      </c>
      <c r="W48" s="19">
        <f t="shared" si="19"/>
        <v>0.48357574767118811</v>
      </c>
      <c r="X48" s="19">
        <f t="shared" si="20"/>
        <v>0.46850559246488943</v>
      </c>
      <c r="Y48" s="19">
        <f t="shared" si="21"/>
        <v>0.45252945252945254</v>
      </c>
      <c r="Z48" s="19">
        <f t="shared" si="22"/>
        <v>0.43556309725819414</v>
      </c>
      <c r="AA48" s="19">
        <f t="shared" si="23"/>
        <v>0.41751152073732717</v>
      </c>
    </row>
    <row r="49" spans="1:27" x14ac:dyDescent="0.4">
      <c r="A49" s="8" t="s">
        <v>102</v>
      </c>
      <c r="B49" s="9">
        <v>75</v>
      </c>
      <c r="C49" s="10">
        <v>11605</v>
      </c>
      <c r="D49" s="10">
        <v>8743</v>
      </c>
      <c r="E49" s="18">
        <f t="shared" si="2"/>
        <v>20348</v>
      </c>
      <c r="F49" s="18">
        <f t="shared" si="3"/>
        <v>8865</v>
      </c>
      <c r="G49" s="10">
        <v>11483</v>
      </c>
      <c r="H49" s="18">
        <f t="shared" si="4"/>
        <v>8743</v>
      </c>
      <c r="I49" s="18">
        <f t="shared" si="5"/>
        <v>8865</v>
      </c>
      <c r="J49" s="18">
        <f t="shared" si="6"/>
        <v>20226</v>
      </c>
      <c r="K49" s="18">
        <f t="shared" si="7"/>
        <v>20104</v>
      </c>
      <c r="L49" s="18">
        <f t="shared" si="8"/>
        <v>19982</v>
      </c>
      <c r="M49" s="18">
        <f t="shared" si="9"/>
        <v>19860</v>
      </c>
      <c r="N49" s="18">
        <f t="shared" si="10"/>
        <v>19738</v>
      </c>
      <c r="O49" s="18">
        <f t="shared" si="11"/>
        <v>19616</v>
      </c>
      <c r="P49" s="18">
        <f t="shared" si="12"/>
        <v>11361</v>
      </c>
      <c r="Q49" s="18">
        <f t="shared" si="13"/>
        <v>11239</v>
      </c>
      <c r="R49" s="18">
        <f t="shared" si="14"/>
        <v>11117</v>
      </c>
      <c r="S49" s="18">
        <f t="shared" si="15"/>
        <v>10995</v>
      </c>
      <c r="T49" s="18">
        <f t="shared" si="16"/>
        <v>10873</v>
      </c>
      <c r="U49" s="19">
        <f t="shared" si="17"/>
        <v>0.57032632199724786</v>
      </c>
      <c r="V49" s="19">
        <f t="shared" si="18"/>
        <v>0.56773459903095025</v>
      </c>
      <c r="W49" s="19">
        <f t="shared" si="19"/>
        <v>0.56511142061281339</v>
      </c>
      <c r="X49" s="19">
        <f t="shared" si="20"/>
        <v>0.56245621058953055</v>
      </c>
      <c r="Y49" s="19">
        <f t="shared" si="21"/>
        <v>0.55976837865055384</v>
      </c>
      <c r="Z49" s="19">
        <f t="shared" si="22"/>
        <v>0.55704731989056644</v>
      </c>
      <c r="AA49" s="19">
        <f t="shared" si="23"/>
        <v>0.55429241435562804</v>
      </c>
    </row>
    <row r="50" spans="1:27" x14ac:dyDescent="0.4">
      <c r="A50" s="8" t="s">
        <v>71</v>
      </c>
      <c r="B50" s="9">
        <v>76</v>
      </c>
      <c r="C50" s="10">
        <v>8346</v>
      </c>
      <c r="D50" s="10">
        <v>12432</v>
      </c>
      <c r="E50" s="18">
        <f t="shared" si="2"/>
        <v>20778</v>
      </c>
      <c r="F50" s="18">
        <f t="shared" si="3"/>
        <v>8251</v>
      </c>
      <c r="G50" s="10">
        <v>12527</v>
      </c>
      <c r="H50" s="18">
        <f t="shared" si="4"/>
        <v>12432</v>
      </c>
      <c r="I50" s="18">
        <f t="shared" si="5"/>
        <v>8251</v>
      </c>
      <c r="J50" s="18">
        <f t="shared" si="6"/>
        <v>24959</v>
      </c>
      <c r="K50" s="18">
        <f t="shared" si="7"/>
        <v>29140</v>
      </c>
      <c r="L50" s="18">
        <f t="shared" si="8"/>
        <v>33321</v>
      </c>
      <c r="M50" s="18">
        <f t="shared" si="9"/>
        <v>37502</v>
      </c>
      <c r="N50" s="18">
        <f t="shared" si="10"/>
        <v>41683</v>
      </c>
      <c r="O50" s="18">
        <f t="shared" si="11"/>
        <v>45864</v>
      </c>
      <c r="P50" s="18">
        <f t="shared" si="12"/>
        <v>16708</v>
      </c>
      <c r="Q50" s="18">
        <f t="shared" si="13"/>
        <v>20889</v>
      </c>
      <c r="R50" s="18">
        <f t="shared" si="14"/>
        <v>25070</v>
      </c>
      <c r="S50" s="18">
        <f t="shared" si="15"/>
        <v>29251</v>
      </c>
      <c r="T50" s="18">
        <f t="shared" si="16"/>
        <v>33432</v>
      </c>
      <c r="U50" s="19">
        <f t="shared" si="17"/>
        <v>0.40167484839734335</v>
      </c>
      <c r="V50" s="19">
        <f t="shared" si="18"/>
        <v>0.50190312111863455</v>
      </c>
      <c r="W50" s="19">
        <f t="shared" si="19"/>
        <v>0.57336993822923821</v>
      </c>
      <c r="X50" s="19">
        <f t="shared" si="20"/>
        <v>0.62690195372287749</v>
      </c>
      <c r="Y50" s="19">
        <f t="shared" si="21"/>
        <v>0.66849768012372679</v>
      </c>
      <c r="Z50" s="19">
        <f t="shared" si="22"/>
        <v>0.70174891442554521</v>
      </c>
      <c r="AA50" s="19">
        <f t="shared" si="23"/>
        <v>0.7289377289377289</v>
      </c>
    </row>
    <row r="51" spans="1:27" x14ac:dyDescent="0.4">
      <c r="A51" s="8" t="s">
        <v>115</v>
      </c>
      <c r="B51" s="9">
        <v>77</v>
      </c>
      <c r="C51" s="10">
        <v>3895</v>
      </c>
      <c r="D51" s="10">
        <v>3310</v>
      </c>
      <c r="E51" s="18">
        <f t="shared" si="2"/>
        <v>7205</v>
      </c>
      <c r="F51" s="18">
        <f t="shared" si="3"/>
        <v>2271</v>
      </c>
      <c r="G51" s="10">
        <v>4934</v>
      </c>
      <c r="H51" s="18">
        <f t="shared" si="4"/>
        <v>3310</v>
      </c>
      <c r="I51" s="18">
        <f t="shared" si="5"/>
        <v>2271</v>
      </c>
      <c r="J51" s="18">
        <f t="shared" si="6"/>
        <v>8244</v>
      </c>
      <c r="K51" s="18">
        <f t="shared" si="7"/>
        <v>9283</v>
      </c>
      <c r="L51" s="18">
        <f t="shared" si="8"/>
        <v>10322</v>
      </c>
      <c r="M51" s="18">
        <f t="shared" si="9"/>
        <v>11361</v>
      </c>
      <c r="N51" s="18">
        <f t="shared" si="10"/>
        <v>12400</v>
      </c>
      <c r="O51" s="18">
        <f t="shared" si="11"/>
        <v>13439</v>
      </c>
      <c r="P51" s="18">
        <f t="shared" si="12"/>
        <v>5973</v>
      </c>
      <c r="Q51" s="18">
        <f t="shared" si="13"/>
        <v>7012</v>
      </c>
      <c r="R51" s="18">
        <f t="shared" si="14"/>
        <v>8051</v>
      </c>
      <c r="S51" s="18">
        <f t="shared" si="15"/>
        <v>9090</v>
      </c>
      <c r="T51" s="18">
        <f t="shared" si="16"/>
        <v>10129</v>
      </c>
      <c r="U51" s="19">
        <f t="shared" si="17"/>
        <v>0.54059680777238028</v>
      </c>
      <c r="V51" s="19">
        <f t="shared" si="18"/>
        <v>0.5984958757884522</v>
      </c>
      <c r="W51" s="19">
        <f t="shared" si="19"/>
        <v>0.6434342346224281</v>
      </c>
      <c r="X51" s="19">
        <f t="shared" si="20"/>
        <v>0.67932571207130399</v>
      </c>
      <c r="Y51" s="19">
        <f t="shared" si="21"/>
        <v>0.70865240735850721</v>
      </c>
      <c r="Z51" s="19">
        <f t="shared" si="22"/>
        <v>0.73306451612903223</v>
      </c>
      <c r="AA51" s="19">
        <f t="shared" si="23"/>
        <v>0.75370191234466855</v>
      </c>
    </row>
    <row r="52" spans="1:27" x14ac:dyDescent="0.4">
      <c r="A52" s="8" t="s">
        <v>96</v>
      </c>
      <c r="B52" s="9">
        <v>78</v>
      </c>
      <c r="C52" s="10">
        <v>8384</v>
      </c>
      <c r="D52" s="10">
        <v>8597</v>
      </c>
      <c r="E52" s="18">
        <f t="shared" si="2"/>
        <v>16981</v>
      </c>
      <c r="F52" s="18">
        <f t="shared" si="3"/>
        <v>5212</v>
      </c>
      <c r="G52" s="10">
        <v>11769</v>
      </c>
      <c r="H52" s="18">
        <f t="shared" si="4"/>
        <v>8597</v>
      </c>
      <c r="I52" s="18">
        <f t="shared" si="5"/>
        <v>5212</v>
      </c>
      <c r="J52" s="18">
        <f t="shared" si="6"/>
        <v>20366</v>
      </c>
      <c r="K52" s="18">
        <f t="shared" si="7"/>
        <v>23751</v>
      </c>
      <c r="L52" s="18">
        <f t="shared" si="8"/>
        <v>27136</v>
      </c>
      <c r="M52" s="18">
        <f t="shared" si="9"/>
        <v>30521</v>
      </c>
      <c r="N52" s="18">
        <f t="shared" si="10"/>
        <v>33906</v>
      </c>
      <c r="O52" s="18">
        <f t="shared" si="11"/>
        <v>37291</v>
      </c>
      <c r="P52" s="18">
        <f t="shared" si="12"/>
        <v>15154</v>
      </c>
      <c r="Q52" s="18">
        <f t="shared" si="13"/>
        <v>18539</v>
      </c>
      <c r="R52" s="18">
        <f t="shared" si="14"/>
        <v>21924</v>
      </c>
      <c r="S52" s="18">
        <f t="shared" si="15"/>
        <v>25309</v>
      </c>
      <c r="T52" s="18">
        <f t="shared" si="16"/>
        <v>28694</v>
      </c>
      <c r="U52" s="19">
        <f t="shared" si="17"/>
        <v>0.49372828455332429</v>
      </c>
      <c r="V52" s="19">
        <f t="shared" si="18"/>
        <v>0.57787488952175192</v>
      </c>
      <c r="W52" s="19">
        <f t="shared" si="19"/>
        <v>0.63803629320870703</v>
      </c>
      <c r="X52" s="19">
        <f t="shared" si="20"/>
        <v>0.68318838443396224</v>
      </c>
      <c r="Y52" s="19">
        <f t="shared" si="21"/>
        <v>0.71832508764457259</v>
      </c>
      <c r="Z52" s="19">
        <f t="shared" si="22"/>
        <v>0.74644605674511888</v>
      </c>
      <c r="AA52" s="19">
        <f t="shared" si="23"/>
        <v>0.76946180043442114</v>
      </c>
    </row>
    <row r="53" spans="1:27" x14ac:dyDescent="0.4">
      <c r="A53" s="8" t="s">
        <v>95</v>
      </c>
      <c r="B53" s="9">
        <v>79</v>
      </c>
      <c r="C53" s="10">
        <v>8104</v>
      </c>
      <c r="D53" s="10">
        <v>3727</v>
      </c>
      <c r="E53" s="18">
        <f t="shared" si="2"/>
        <v>11831</v>
      </c>
      <c r="F53" s="18">
        <f t="shared" si="3"/>
        <v>3675</v>
      </c>
      <c r="G53" s="10">
        <v>8156</v>
      </c>
      <c r="H53" s="18">
        <f t="shared" si="4"/>
        <v>3727</v>
      </c>
      <c r="I53" s="18">
        <f t="shared" si="5"/>
        <v>3675</v>
      </c>
      <c r="J53" s="18">
        <f t="shared" si="6"/>
        <v>11883</v>
      </c>
      <c r="K53" s="18">
        <f t="shared" si="7"/>
        <v>11935</v>
      </c>
      <c r="L53" s="18">
        <f t="shared" si="8"/>
        <v>11987</v>
      </c>
      <c r="M53" s="18">
        <f t="shared" si="9"/>
        <v>12039</v>
      </c>
      <c r="N53" s="18">
        <f t="shared" si="10"/>
        <v>12091</v>
      </c>
      <c r="O53" s="18">
        <f t="shared" si="11"/>
        <v>12143</v>
      </c>
      <c r="P53" s="18">
        <f t="shared" si="12"/>
        <v>8208</v>
      </c>
      <c r="Q53" s="18">
        <f t="shared" si="13"/>
        <v>8260</v>
      </c>
      <c r="R53" s="18">
        <f t="shared" si="14"/>
        <v>8312</v>
      </c>
      <c r="S53" s="18">
        <f t="shared" si="15"/>
        <v>8364</v>
      </c>
      <c r="T53" s="18">
        <f t="shared" si="16"/>
        <v>8416</v>
      </c>
      <c r="U53" s="19">
        <f t="shared" si="17"/>
        <v>0.68498013692840842</v>
      </c>
      <c r="V53" s="19">
        <f t="shared" si="18"/>
        <v>0.68635866363712872</v>
      </c>
      <c r="W53" s="19">
        <f t="shared" si="19"/>
        <v>0.68772517804775868</v>
      </c>
      <c r="X53" s="19">
        <f t="shared" si="20"/>
        <v>0.68907983648953031</v>
      </c>
      <c r="Y53" s="19">
        <f t="shared" si="21"/>
        <v>0.69042279259074679</v>
      </c>
      <c r="Z53" s="19">
        <f t="shared" si="22"/>
        <v>0.69175419733686216</v>
      </c>
      <c r="AA53" s="19">
        <f t="shared" si="23"/>
        <v>0.69307419912706913</v>
      </c>
    </row>
    <row r="54" spans="1:27" x14ac:dyDescent="0.4">
      <c r="A54" s="8" t="s">
        <v>59</v>
      </c>
      <c r="B54" s="9">
        <v>82</v>
      </c>
      <c r="C54" s="10">
        <v>4946</v>
      </c>
      <c r="D54" s="10">
        <v>3436</v>
      </c>
      <c r="E54" s="18">
        <f t="shared" si="2"/>
        <v>8382</v>
      </c>
      <c r="F54" s="18">
        <f t="shared" si="3"/>
        <v>3363</v>
      </c>
      <c r="G54" s="10">
        <v>5019</v>
      </c>
      <c r="H54" s="18">
        <f t="shared" si="4"/>
        <v>3436</v>
      </c>
      <c r="I54" s="18">
        <f t="shared" si="5"/>
        <v>3363</v>
      </c>
      <c r="J54" s="18">
        <f t="shared" si="6"/>
        <v>8455</v>
      </c>
      <c r="K54" s="18">
        <f t="shared" si="7"/>
        <v>8528</v>
      </c>
      <c r="L54" s="18">
        <f t="shared" si="8"/>
        <v>8601</v>
      </c>
      <c r="M54" s="18">
        <f t="shared" si="9"/>
        <v>8674</v>
      </c>
      <c r="N54" s="18">
        <f t="shared" si="10"/>
        <v>8747</v>
      </c>
      <c r="O54" s="18">
        <f t="shared" si="11"/>
        <v>8820</v>
      </c>
      <c r="P54" s="18">
        <f t="shared" si="12"/>
        <v>5092</v>
      </c>
      <c r="Q54" s="18">
        <f t="shared" si="13"/>
        <v>5165</v>
      </c>
      <c r="R54" s="18">
        <f t="shared" si="14"/>
        <v>5238</v>
      </c>
      <c r="S54" s="18">
        <f t="shared" si="15"/>
        <v>5311</v>
      </c>
      <c r="T54" s="18">
        <f t="shared" si="16"/>
        <v>5384</v>
      </c>
      <c r="U54" s="19">
        <f t="shared" si="17"/>
        <v>0.59007396802672396</v>
      </c>
      <c r="V54" s="19">
        <f t="shared" si="18"/>
        <v>0.59361324659964521</v>
      </c>
      <c r="W54" s="19">
        <f t="shared" si="19"/>
        <v>0.59709193245778613</v>
      </c>
      <c r="X54" s="19">
        <f t="shared" si="20"/>
        <v>0.60051156842227649</v>
      </c>
      <c r="Y54" s="19">
        <f t="shared" si="21"/>
        <v>0.60387364537698873</v>
      </c>
      <c r="Z54" s="19">
        <f t="shared" si="22"/>
        <v>0.60717960443580654</v>
      </c>
      <c r="AA54" s="19">
        <f t="shared" si="23"/>
        <v>0.61043083900226758</v>
      </c>
    </row>
    <row r="55" spans="1:27" x14ac:dyDescent="0.4">
      <c r="A55" s="8" t="s">
        <v>67</v>
      </c>
      <c r="B55" s="9">
        <v>81</v>
      </c>
      <c r="C55" s="10">
        <v>8867</v>
      </c>
      <c r="D55" s="10">
        <v>8343</v>
      </c>
      <c r="E55" s="18">
        <f t="shared" si="2"/>
        <v>17210</v>
      </c>
      <c r="F55" s="18">
        <f t="shared" si="3"/>
        <v>7429</v>
      </c>
      <c r="G55" s="10">
        <v>9781</v>
      </c>
      <c r="H55" s="18">
        <f t="shared" si="4"/>
        <v>8343</v>
      </c>
      <c r="I55" s="18">
        <f t="shared" si="5"/>
        <v>7429</v>
      </c>
      <c r="J55" s="18">
        <f t="shared" si="6"/>
        <v>18124</v>
      </c>
      <c r="K55" s="18">
        <f t="shared" si="7"/>
        <v>19038</v>
      </c>
      <c r="L55" s="18">
        <f t="shared" si="8"/>
        <v>19952</v>
      </c>
      <c r="M55" s="18">
        <f t="shared" si="9"/>
        <v>20866</v>
      </c>
      <c r="N55" s="18">
        <f t="shared" si="10"/>
        <v>21780</v>
      </c>
      <c r="O55" s="18">
        <f t="shared" si="11"/>
        <v>22694</v>
      </c>
      <c r="P55" s="18">
        <f t="shared" si="12"/>
        <v>10695</v>
      </c>
      <c r="Q55" s="18">
        <f t="shared" si="13"/>
        <v>11609</v>
      </c>
      <c r="R55" s="18">
        <f t="shared" si="14"/>
        <v>12523</v>
      </c>
      <c r="S55" s="18">
        <f t="shared" si="15"/>
        <v>13437</v>
      </c>
      <c r="T55" s="18">
        <f t="shared" si="16"/>
        <v>14351</v>
      </c>
      <c r="U55" s="19">
        <f t="shared" si="17"/>
        <v>0.5152237071470076</v>
      </c>
      <c r="V55" s="19">
        <f t="shared" si="18"/>
        <v>0.53967115427058043</v>
      </c>
      <c r="W55" s="19">
        <f t="shared" si="19"/>
        <v>0.5617711944531989</v>
      </c>
      <c r="X55" s="19">
        <f t="shared" si="20"/>
        <v>0.58184643143544512</v>
      </c>
      <c r="Y55" s="19">
        <f t="shared" si="21"/>
        <v>0.60016294450301921</v>
      </c>
      <c r="Z55" s="19">
        <f t="shared" si="22"/>
        <v>0.6169421487603306</v>
      </c>
      <c r="AA55" s="19">
        <f t="shared" si="23"/>
        <v>0.63236978937164012</v>
      </c>
    </row>
    <row r="56" spans="1:27" x14ac:dyDescent="0.4">
      <c r="A56" s="8" t="s">
        <v>108</v>
      </c>
      <c r="B56" s="9">
        <v>84</v>
      </c>
      <c r="C56" s="10">
        <v>1840</v>
      </c>
      <c r="D56" s="10">
        <v>1694</v>
      </c>
      <c r="E56" s="18">
        <f t="shared" si="2"/>
        <v>3534</v>
      </c>
      <c r="F56" s="18">
        <f t="shared" si="3"/>
        <v>1032</v>
      </c>
      <c r="G56" s="10">
        <v>2502</v>
      </c>
      <c r="H56" s="18">
        <f t="shared" si="4"/>
        <v>1694</v>
      </c>
      <c r="I56" s="18">
        <f t="shared" si="5"/>
        <v>1032</v>
      </c>
      <c r="J56" s="18">
        <f t="shared" si="6"/>
        <v>4196</v>
      </c>
      <c r="K56" s="18">
        <f t="shared" si="7"/>
        <v>4858</v>
      </c>
      <c r="L56" s="18">
        <f t="shared" si="8"/>
        <v>5520</v>
      </c>
      <c r="M56" s="18">
        <f t="shared" si="9"/>
        <v>6182</v>
      </c>
      <c r="N56" s="18">
        <f t="shared" si="10"/>
        <v>6844</v>
      </c>
      <c r="O56" s="18">
        <f t="shared" si="11"/>
        <v>7506</v>
      </c>
      <c r="P56" s="18">
        <f t="shared" si="12"/>
        <v>3164</v>
      </c>
      <c r="Q56" s="18">
        <f t="shared" si="13"/>
        <v>3826</v>
      </c>
      <c r="R56" s="18">
        <f t="shared" si="14"/>
        <v>4488</v>
      </c>
      <c r="S56" s="18">
        <f t="shared" si="15"/>
        <v>5150</v>
      </c>
      <c r="T56" s="18">
        <f t="shared" si="16"/>
        <v>5812</v>
      </c>
      <c r="U56" s="19">
        <f t="shared" si="17"/>
        <v>0.52065647990945108</v>
      </c>
      <c r="V56" s="19">
        <f t="shared" si="18"/>
        <v>0.59628217349857005</v>
      </c>
      <c r="W56" s="19">
        <f t="shared" si="19"/>
        <v>0.65129682997118155</v>
      </c>
      <c r="X56" s="19">
        <f t="shared" si="20"/>
        <v>0.69311594202898552</v>
      </c>
      <c r="Y56" s="19">
        <f t="shared" si="21"/>
        <v>0.72597864768683273</v>
      </c>
      <c r="Z56" s="19">
        <f t="shared" si="22"/>
        <v>0.7524839275277615</v>
      </c>
      <c r="AA56" s="19">
        <f t="shared" si="23"/>
        <v>0.77431388222755126</v>
      </c>
    </row>
    <row r="57" spans="1:27" x14ac:dyDescent="0.4">
      <c r="A57" s="8" t="s">
        <v>75</v>
      </c>
      <c r="B57" s="9">
        <v>85</v>
      </c>
      <c r="C57" s="10">
        <v>17487</v>
      </c>
      <c r="D57" s="10">
        <v>8862</v>
      </c>
      <c r="E57" s="18">
        <f t="shared" si="2"/>
        <v>26349</v>
      </c>
      <c r="F57" s="18">
        <f t="shared" si="3"/>
        <v>3623</v>
      </c>
      <c r="G57" s="10">
        <v>22726</v>
      </c>
      <c r="H57" s="18">
        <f t="shared" si="4"/>
        <v>8862</v>
      </c>
      <c r="I57" s="18">
        <f t="shared" si="5"/>
        <v>3623</v>
      </c>
      <c r="J57" s="18">
        <f t="shared" si="6"/>
        <v>31588</v>
      </c>
      <c r="K57" s="18">
        <f t="shared" si="7"/>
        <v>36827</v>
      </c>
      <c r="L57" s="18">
        <f t="shared" si="8"/>
        <v>42066</v>
      </c>
      <c r="M57" s="18">
        <f t="shared" si="9"/>
        <v>47305</v>
      </c>
      <c r="N57" s="18">
        <f t="shared" si="10"/>
        <v>52544</v>
      </c>
      <c r="O57" s="18">
        <f t="shared" si="11"/>
        <v>57783</v>
      </c>
      <c r="P57" s="18">
        <f t="shared" si="12"/>
        <v>27965</v>
      </c>
      <c r="Q57" s="18">
        <f t="shared" si="13"/>
        <v>33204</v>
      </c>
      <c r="R57" s="18">
        <f t="shared" si="14"/>
        <v>38443</v>
      </c>
      <c r="S57" s="18">
        <f t="shared" si="15"/>
        <v>43682</v>
      </c>
      <c r="T57" s="18">
        <f t="shared" si="16"/>
        <v>48921</v>
      </c>
      <c r="U57" s="19">
        <f t="shared" si="17"/>
        <v>0.66366845041557554</v>
      </c>
      <c r="V57" s="19">
        <f t="shared" si="18"/>
        <v>0.719450424211726</v>
      </c>
      <c r="W57" s="19">
        <f t="shared" si="19"/>
        <v>0.75936133814864093</v>
      </c>
      <c r="X57" s="19">
        <f t="shared" si="20"/>
        <v>0.78933105120524893</v>
      </c>
      <c r="Y57" s="19">
        <f t="shared" si="21"/>
        <v>0.81266250924849381</v>
      </c>
      <c r="Z57" s="19">
        <f t="shared" si="22"/>
        <v>0.83134135200974424</v>
      </c>
      <c r="AA57" s="19">
        <f t="shared" si="23"/>
        <v>0.8466330927781528</v>
      </c>
    </row>
    <row r="58" spans="1:27" x14ac:dyDescent="0.4">
      <c r="A58" s="8" t="s">
        <v>83</v>
      </c>
      <c r="B58" s="9">
        <v>87</v>
      </c>
      <c r="C58" s="10">
        <v>12954</v>
      </c>
      <c r="D58" s="10">
        <v>10261</v>
      </c>
      <c r="E58" s="18">
        <f t="shared" si="2"/>
        <v>23215</v>
      </c>
      <c r="F58" s="18">
        <f t="shared" si="3"/>
        <v>9427</v>
      </c>
      <c r="G58" s="10">
        <v>13788</v>
      </c>
      <c r="H58" s="18">
        <f t="shared" si="4"/>
        <v>10261</v>
      </c>
      <c r="I58" s="18">
        <f t="shared" si="5"/>
        <v>9427</v>
      </c>
      <c r="J58" s="18">
        <f t="shared" si="6"/>
        <v>24049</v>
      </c>
      <c r="K58" s="18">
        <f t="shared" si="7"/>
        <v>24883</v>
      </c>
      <c r="L58" s="18">
        <f t="shared" si="8"/>
        <v>25717</v>
      </c>
      <c r="M58" s="18">
        <f t="shared" si="9"/>
        <v>26551</v>
      </c>
      <c r="N58" s="18">
        <f t="shared" si="10"/>
        <v>27385</v>
      </c>
      <c r="O58" s="18">
        <f t="shared" si="11"/>
        <v>28219</v>
      </c>
      <c r="P58" s="18">
        <f t="shared" si="12"/>
        <v>14622</v>
      </c>
      <c r="Q58" s="18">
        <f t="shared" si="13"/>
        <v>15456</v>
      </c>
      <c r="R58" s="18">
        <f t="shared" si="14"/>
        <v>16290</v>
      </c>
      <c r="S58" s="18">
        <f t="shared" si="15"/>
        <v>17124</v>
      </c>
      <c r="T58" s="18">
        <f t="shared" si="16"/>
        <v>17958</v>
      </c>
      <c r="U58" s="19">
        <f t="shared" si="17"/>
        <v>0.55800129226793027</v>
      </c>
      <c r="V58" s="19">
        <f t="shared" si="18"/>
        <v>0.57332945236808186</v>
      </c>
      <c r="W58" s="19">
        <f t="shared" si="19"/>
        <v>0.58763010890969736</v>
      </c>
      <c r="X58" s="19">
        <f t="shared" si="20"/>
        <v>0.60100322743710388</v>
      </c>
      <c r="Y58" s="19">
        <f t="shared" si="21"/>
        <v>0.61353621332529851</v>
      </c>
      <c r="Z58" s="19">
        <f t="shared" si="22"/>
        <v>0.62530582435639948</v>
      </c>
      <c r="AA58" s="19">
        <f t="shared" si="23"/>
        <v>0.63637974414401643</v>
      </c>
    </row>
    <row r="59" spans="1:27" x14ac:dyDescent="0.4">
      <c r="A59" s="8" t="s">
        <v>62</v>
      </c>
      <c r="B59" s="9">
        <v>86</v>
      </c>
      <c r="C59" s="10">
        <v>4587</v>
      </c>
      <c r="D59" s="10">
        <v>4327</v>
      </c>
      <c r="E59" s="18">
        <f t="shared" si="2"/>
        <v>8914</v>
      </c>
      <c r="F59" s="18">
        <f t="shared" si="3"/>
        <v>4888</v>
      </c>
      <c r="G59" s="10">
        <v>4026</v>
      </c>
      <c r="H59" s="18">
        <f t="shared" si="4"/>
        <v>4327</v>
      </c>
      <c r="I59" s="18">
        <f t="shared" si="5"/>
        <v>4888</v>
      </c>
      <c r="J59" s="18">
        <f t="shared" si="6"/>
        <v>8353</v>
      </c>
      <c r="K59" s="18">
        <f t="shared" si="7"/>
        <v>7792</v>
      </c>
      <c r="L59" s="18">
        <f t="shared" si="8"/>
        <v>7231</v>
      </c>
      <c r="M59" s="18">
        <f t="shared" si="9"/>
        <v>6670</v>
      </c>
      <c r="N59" s="18">
        <f t="shared" si="10"/>
        <v>6109</v>
      </c>
      <c r="O59" s="18">
        <f t="shared" si="11"/>
        <v>5548</v>
      </c>
      <c r="P59" s="18">
        <f t="shared" si="12"/>
        <v>3465</v>
      </c>
      <c r="Q59" s="18">
        <f t="shared" si="13"/>
        <v>2904</v>
      </c>
      <c r="R59" s="18">
        <f t="shared" si="14"/>
        <v>2343</v>
      </c>
      <c r="S59" s="18">
        <f t="shared" si="15"/>
        <v>1782</v>
      </c>
      <c r="T59" s="18">
        <f t="shared" si="16"/>
        <v>1221</v>
      </c>
      <c r="U59" s="19">
        <f t="shared" si="17"/>
        <v>0.51458380076284493</v>
      </c>
      <c r="V59" s="19">
        <f t="shared" si="18"/>
        <v>0.48198252124985036</v>
      </c>
      <c r="W59" s="19">
        <f t="shared" si="19"/>
        <v>0.44468685831622179</v>
      </c>
      <c r="X59" s="19">
        <f t="shared" si="20"/>
        <v>0.40160420412114506</v>
      </c>
      <c r="Y59" s="19">
        <f t="shared" si="21"/>
        <v>0.3512743628185907</v>
      </c>
      <c r="Z59" s="19">
        <f t="shared" si="22"/>
        <v>0.29170076935668687</v>
      </c>
      <c r="AA59" s="19">
        <f t="shared" si="23"/>
        <v>0.22007930785868782</v>
      </c>
    </row>
    <row r="60" spans="1:27" x14ac:dyDescent="0.4">
      <c r="A60" s="8" t="s">
        <v>65</v>
      </c>
      <c r="B60" s="9">
        <v>89</v>
      </c>
      <c r="C60" s="10">
        <v>6472</v>
      </c>
      <c r="D60" s="10">
        <v>5212</v>
      </c>
      <c r="E60" s="18">
        <f t="shared" si="2"/>
        <v>11684</v>
      </c>
      <c r="F60" s="18">
        <f t="shared" si="3"/>
        <v>2528</v>
      </c>
      <c r="G60" s="10">
        <v>9156</v>
      </c>
      <c r="H60" s="18">
        <f t="shared" si="4"/>
        <v>5212</v>
      </c>
      <c r="I60" s="18">
        <f t="shared" si="5"/>
        <v>2528</v>
      </c>
      <c r="J60" s="18">
        <f t="shared" si="6"/>
        <v>14368</v>
      </c>
      <c r="K60" s="18">
        <f t="shared" si="7"/>
        <v>17052</v>
      </c>
      <c r="L60" s="18">
        <f t="shared" si="8"/>
        <v>19736</v>
      </c>
      <c r="M60" s="18">
        <f t="shared" si="9"/>
        <v>22420</v>
      </c>
      <c r="N60" s="18">
        <f t="shared" si="10"/>
        <v>25104</v>
      </c>
      <c r="O60" s="18">
        <f t="shared" si="11"/>
        <v>27788</v>
      </c>
      <c r="P60" s="18">
        <f t="shared" si="12"/>
        <v>11840</v>
      </c>
      <c r="Q60" s="18">
        <f t="shared" si="13"/>
        <v>14524</v>
      </c>
      <c r="R60" s="18">
        <f t="shared" si="14"/>
        <v>17208</v>
      </c>
      <c r="S60" s="18">
        <f t="shared" si="15"/>
        <v>19892</v>
      </c>
      <c r="T60" s="18">
        <f t="shared" si="16"/>
        <v>22576</v>
      </c>
      <c r="U60" s="19">
        <f t="shared" si="17"/>
        <v>0.55391989044847656</v>
      </c>
      <c r="V60" s="19">
        <f t="shared" si="18"/>
        <v>0.63724944320712695</v>
      </c>
      <c r="W60" s="19">
        <f t="shared" si="19"/>
        <v>0.69434670419892097</v>
      </c>
      <c r="X60" s="19">
        <f t="shared" si="20"/>
        <v>0.73591406566680173</v>
      </c>
      <c r="Y60" s="19">
        <f t="shared" si="21"/>
        <v>0.76752899197145408</v>
      </c>
      <c r="Z60" s="19">
        <f t="shared" si="22"/>
        <v>0.79238368387507963</v>
      </c>
      <c r="AA60" s="19">
        <f t="shared" si="23"/>
        <v>0.8124370231754714</v>
      </c>
    </row>
    <row r="61" spans="1:27" x14ac:dyDescent="0.4">
      <c r="A61" s="8" t="s">
        <v>116</v>
      </c>
      <c r="B61" s="9">
        <v>88</v>
      </c>
      <c r="C61" s="10">
        <v>6458</v>
      </c>
      <c r="D61" s="10">
        <v>8968</v>
      </c>
      <c r="E61" s="18">
        <f t="shared" si="2"/>
        <v>15426</v>
      </c>
      <c r="F61" s="18">
        <f t="shared" si="3"/>
        <v>3025</v>
      </c>
      <c r="G61" s="10">
        <v>12401</v>
      </c>
      <c r="H61" s="18">
        <f t="shared" si="4"/>
        <v>8968</v>
      </c>
      <c r="I61" s="18">
        <f t="shared" si="5"/>
        <v>3025</v>
      </c>
      <c r="J61" s="18">
        <f t="shared" si="6"/>
        <v>21369</v>
      </c>
      <c r="K61" s="18">
        <f t="shared" si="7"/>
        <v>27312</v>
      </c>
      <c r="L61" s="18">
        <f t="shared" si="8"/>
        <v>33255</v>
      </c>
      <c r="M61" s="18">
        <f t="shared" si="9"/>
        <v>39198</v>
      </c>
      <c r="N61" s="18">
        <f t="shared" si="10"/>
        <v>45141</v>
      </c>
      <c r="O61" s="18">
        <f t="shared" si="11"/>
        <v>51084</v>
      </c>
      <c r="P61" s="18">
        <f t="shared" si="12"/>
        <v>18344</v>
      </c>
      <c r="Q61" s="18">
        <f t="shared" si="13"/>
        <v>24287</v>
      </c>
      <c r="R61" s="18">
        <f t="shared" si="14"/>
        <v>30230</v>
      </c>
      <c r="S61" s="18">
        <f t="shared" si="15"/>
        <v>36173</v>
      </c>
      <c r="T61" s="18">
        <f t="shared" si="16"/>
        <v>42116</v>
      </c>
      <c r="U61" s="19">
        <f t="shared" si="17"/>
        <v>0.41864384804874888</v>
      </c>
      <c r="V61" s="19">
        <f t="shared" si="18"/>
        <v>0.58032664139641532</v>
      </c>
      <c r="W61" s="19">
        <f t="shared" si="19"/>
        <v>0.67164616285881662</v>
      </c>
      <c r="X61" s="19">
        <f t="shared" si="20"/>
        <v>0.730326266726808</v>
      </c>
      <c r="Y61" s="19">
        <f t="shared" si="21"/>
        <v>0.77121281698045818</v>
      </c>
      <c r="Z61" s="19">
        <f t="shared" si="22"/>
        <v>0.80133359916705438</v>
      </c>
      <c r="AA61" s="19">
        <f t="shared" si="23"/>
        <v>0.82444601049252209</v>
      </c>
    </row>
    <row r="62" spans="1:27" x14ac:dyDescent="0.4">
      <c r="A62" s="8" t="s">
        <v>112</v>
      </c>
      <c r="B62" s="9">
        <v>90</v>
      </c>
      <c r="C62" s="10">
        <v>8626</v>
      </c>
      <c r="D62" s="10">
        <v>6578</v>
      </c>
      <c r="E62" s="18">
        <f t="shared" si="2"/>
        <v>15204</v>
      </c>
      <c r="F62" s="18">
        <f t="shared" si="3"/>
        <v>7451</v>
      </c>
      <c r="G62" s="10">
        <v>7753</v>
      </c>
      <c r="H62" s="18">
        <f t="shared" si="4"/>
        <v>6578</v>
      </c>
      <c r="I62" s="18">
        <f t="shared" si="5"/>
        <v>7451</v>
      </c>
      <c r="J62" s="18">
        <f t="shared" si="6"/>
        <v>14331</v>
      </c>
      <c r="K62" s="18">
        <f t="shared" si="7"/>
        <v>13458</v>
      </c>
      <c r="L62" s="18">
        <f t="shared" si="8"/>
        <v>12585</v>
      </c>
      <c r="M62" s="18">
        <f t="shared" si="9"/>
        <v>11712</v>
      </c>
      <c r="N62" s="18">
        <f t="shared" si="10"/>
        <v>10839</v>
      </c>
      <c r="O62" s="18">
        <f t="shared" si="11"/>
        <v>9966</v>
      </c>
      <c r="P62" s="18">
        <f t="shared" si="12"/>
        <v>6880</v>
      </c>
      <c r="Q62" s="18">
        <f t="shared" si="13"/>
        <v>6007</v>
      </c>
      <c r="R62" s="18">
        <f t="shared" si="14"/>
        <v>5134</v>
      </c>
      <c r="S62" s="18">
        <f t="shared" si="15"/>
        <v>4261</v>
      </c>
      <c r="T62" s="18">
        <f t="shared" si="16"/>
        <v>3388</v>
      </c>
      <c r="U62" s="19">
        <f t="shared" si="17"/>
        <v>0.56735069718495135</v>
      </c>
      <c r="V62" s="19">
        <f t="shared" si="18"/>
        <v>0.54099504570511481</v>
      </c>
      <c r="W62" s="19">
        <f t="shared" si="19"/>
        <v>0.51122009213850494</v>
      </c>
      <c r="X62" s="19">
        <f t="shared" si="20"/>
        <v>0.47731426301152163</v>
      </c>
      <c r="Y62" s="19">
        <f t="shared" si="21"/>
        <v>0.43835382513661203</v>
      </c>
      <c r="Z62" s="19">
        <f t="shared" si="22"/>
        <v>0.39311744625887995</v>
      </c>
      <c r="AA62" s="19">
        <f t="shared" si="23"/>
        <v>0.33995584988962474</v>
      </c>
    </row>
    <row r="63" spans="1:27" x14ac:dyDescent="0.4">
      <c r="A63" s="8" t="s">
        <v>109</v>
      </c>
      <c r="B63" s="9">
        <v>91</v>
      </c>
      <c r="C63" s="10">
        <v>8579</v>
      </c>
      <c r="D63" s="10">
        <v>9147</v>
      </c>
      <c r="E63" s="18">
        <f t="shared" si="2"/>
        <v>17726</v>
      </c>
      <c r="F63" s="18">
        <f t="shared" si="3"/>
        <v>8371</v>
      </c>
      <c r="G63" s="10">
        <v>9355</v>
      </c>
      <c r="H63" s="18">
        <f t="shared" si="4"/>
        <v>9147</v>
      </c>
      <c r="I63" s="18">
        <f t="shared" si="5"/>
        <v>8371</v>
      </c>
      <c r="J63" s="18">
        <f t="shared" si="6"/>
        <v>18502</v>
      </c>
      <c r="K63" s="18">
        <f t="shared" si="7"/>
        <v>19278</v>
      </c>
      <c r="L63" s="18">
        <f t="shared" si="8"/>
        <v>20054</v>
      </c>
      <c r="M63" s="18">
        <f t="shared" si="9"/>
        <v>20830</v>
      </c>
      <c r="N63" s="18">
        <f t="shared" si="10"/>
        <v>21606</v>
      </c>
      <c r="O63" s="18">
        <f t="shared" si="11"/>
        <v>22382</v>
      </c>
      <c r="P63" s="18">
        <f t="shared" si="12"/>
        <v>10131</v>
      </c>
      <c r="Q63" s="18">
        <f t="shared" si="13"/>
        <v>10907</v>
      </c>
      <c r="R63" s="18">
        <f t="shared" si="14"/>
        <v>11683</v>
      </c>
      <c r="S63" s="18">
        <f t="shared" si="15"/>
        <v>12459</v>
      </c>
      <c r="T63" s="18">
        <f t="shared" si="16"/>
        <v>13235</v>
      </c>
      <c r="U63" s="19">
        <f t="shared" si="17"/>
        <v>0.48397833690623943</v>
      </c>
      <c r="V63" s="19">
        <f t="shared" si="18"/>
        <v>0.50562101394443848</v>
      </c>
      <c r="W63" s="19">
        <f t="shared" si="19"/>
        <v>0.52552131963896664</v>
      </c>
      <c r="X63" s="19">
        <f t="shared" si="20"/>
        <v>0.54388151989628009</v>
      </c>
      <c r="Y63" s="19">
        <f t="shared" si="21"/>
        <v>0.56087373979836774</v>
      </c>
      <c r="Z63" s="19">
        <f t="shared" si="22"/>
        <v>0.57664537628436541</v>
      </c>
      <c r="AA63" s="19">
        <f t="shared" si="23"/>
        <v>0.5913233848628362</v>
      </c>
    </row>
    <row r="64" spans="1:27" x14ac:dyDescent="0.4">
      <c r="A64" s="8" t="s">
        <v>66</v>
      </c>
      <c r="B64" s="9">
        <v>93</v>
      </c>
      <c r="C64" s="10">
        <v>29895</v>
      </c>
      <c r="D64" s="10">
        <v>12772</v>
      </c>
      <c r="E64" s="18">
        <f t="shared" si="2"/>
        <v>42667</v>
      </c>
      <c r="F64" s="18">
        <f t="shared" si="3"/>
        <v>11343</v>
      </c>
      <c r="G64" s="10">
        <v>31324</v>
      </c>
      <c r="H64" s="18">
        <f t="shared" si="4"/>
        <v>12772</v>
      </c>
      <c r="I64" s="18">
        <f t="shared" si="5"/>
        <v>11343</v>
      </c>
      <c r="J64" s="18">
        <f t="shared" si="6"/>
        <v>44096</v>
      </c>
      <c r="K64" s="18">
        <f t="shared" si="7"/>
        <v>45525</v>
      </c>
      <c r="L64" s="18">
        <f t="shared" si="8"/>
        <v>46954</v>
      </c>
      <c r="M64" s="18">
        <f t="shared" si="9"/>
        <v>48383</v>
      </c>
      <c r="N64" s="18">
        <f t="shared" si="10"/>
        <v>49812</v>
      </c>
      <c r="O64" s="18">
        <f t="shared" si="11"/>
        <v>51241</v>
      </c>
      <c r="P64" s="18">
        <f t="shared" si="12"/>
        <v>32753</v>
      </c>
      <c r="Q64" s="18">
        <f t="shared" si="13"/>
        <v>34182</v>
      </c>
      <c r="R64" s="18">
        <f t="shared" si="14"/>
        <v>35611</v>
      </c>
      <c r="S64" s="18">
        <f t="shared" si="15"/>
        <v>37040</v>
      </c>
      <c r="T64" s="18">
        <f t="shared" si="16"/>
        <v>38469</v>
      </c>
      <c r="U64" s="19">
        <f t="shared" si="17"/>
        <v>0.70065858860477648</v>
      </c>
      <c r="V64" s="19">
        <f t="shared" si="18"/>
        <v>0.71035921625544263</v>
      </c>
      <c r="W64" s="19">
        <f t="shared" si="19"/>
        <v>0.71945085118066998</v>
      </c>
      <c r="X64" s="19">
        <f t="shared" si="20"/>
        <v>0.72798909571069559</v>
      </c>
      <c r="Y64" s="19">
        <f t="shared" si="21"/>
        <v>0.73602298327925098</v>
      </c>
      <c r="Z64" s="19">
        <f t="shared" si="22"/>
        <v>0.74359592066168789</v>
      </c>
      <c r="AA64" s="19">
        <f t="shared" si="23"/>
        <v>0.75074647255127724</v>
      </c>
    </row>
    <row r="65" spans="1:27" x14ac:dyDescent="0.4">
      <c r="A65" s="8" t="s">
        <v>81</v>
      </c>
      <c r="B65" s="9">
        <v>94</v>
      </c>
      <c r="C65" s="10">
        <v>5293</v>
      </c>
      <c r="D65" s="10">
        <v>3610</v>
      </c>
      <c r="E65" s="18">
        <f t="shared" si="2"/>
        <v>8903</v>
      </c>
      <c r="F65" s="18">
        <f t="shared" si="3"/>
        <v>1784</v>
      </c>
      <c r="G65" s="10">
        <v>7119</v>
      </c>
      <c r="H65" s="18">
        <f t="shared" si="4"/>
        <v>3610</v>
      </c>
      <c r="I65" s="18">
        <f t="shared" si="5"/>
        <v>1784</v>
      </c>
      <c r="J65" s="18">
        <f t="shared" si="6"/>
        <v>10729</v>
      </c>
      <c r="K65" s="18">
        <f t="shared" si="7"/>
        <v>12555</v>
      </c>
      <c r="L65" s="18">
        <f t="shared" si="8"/>
        <v>14381</v>
      </c>
      <c r="M65" s="18">
        <f t="shared" si="9"/>
        <v>16207</v>
      </c>
      <c r="N65" s="18">
        <f t="shared" si="10"/>
        <v>18033</v>
      </c>
      <c r="O65" s="18">
        <f t="shared" si="11"/>
        <v>19859</v>
      </c>
      <c r="P65" s="18">
        <f t="shared" si="12"/>
        <v>8945</v>
      </c>
      <c r="Q65" s="18">
        <f t="shared" si="13"/>
        <v>10771</v>
      </c>
      <c r="R65" s="18">
        <f t="shared" si="14"/>
        <v>12597</v>
      </c>
      <c r="S65" s="18">
        <f t="shared" si="15"/>
        <v>14423</v>
      </c>
      <c r="T65" s="18">
        <f t="shared" si="16"/>
        <v>16249</v>
      </c>
      <c r="U65" s="19">
        <f t="shared" si="17"/>
        <v>0.59451870156127151</v>
      </c>
      <c r="V65" s="19">
        <f t="shared" si="18"/>
        <v>0.66352875384471988</v>
      </c>
      <c r="W65" s="19">
        <f t="shared" si="19"/>
        <v>0.71246515332536842</v>
      </c>
      <c r="X65" s="19">
        <f t="shared" si="20"/>
        <v>0.74897434114456574</v>
      </c>
      <c r="Y65" s="19">
        <f t="shared" si="21"/>
        <v>0.77725674091441965</v>
      </c>
      <c r="Z65" s="19">
        <f t="shared" si="22"/>
        <v>0.7998114567736927</v>
      </c>
      <c r="AA65" s="19">
        <f t="shared" si="23"/>
        <v>0.81821844000201416</v>
      </c>
    </row>
    <row r="66" spans="1:27" x14ac:dyDescent="0.4">
      <c r="A66" s="25" t="s">
        <v>154</v>
      </c>
      <c r="C66" s="10">
        <f>SUM(C2:C65)</f>
        <v>622929</v>
      </c>
      <c r="D66" s="10">
        <f t="shared" ref="D66:G66" si="24">SUM(D2:D65)</f>
        <v>533715</v>
      </c>
      <c r="E66" s="10">
        <f t="shared" si="24"/>
        <v>1156644</v>
      </c>
      <c r="F66" s="10">
        <f t="shared" si="24"/>
        <v>406256</v>
      </c>
      <c r="G66" s="10">
        <f t="shared" si="24"/>
        <v>750388</v>
      </c>
      <c r="H66" s="10">
        <f>SUM(H2:H65)</f>
        <v>533715</v>
      </c>
      <c r="I66" s="10">
        <f t="shared" ref="I66:J66" si="25">SUM(I2:I65)</f>
        <v>406256</v>
      </c>
      <c r="J66" s="10">
        <f t="shared" si="25"/>
        <v>1284103</v>
      </c>
      <c r="K66" s="10">
        <f t="shared" ref="K66" si="26">SUM(K2:K65)</f>
        <v>1411562</v>
      </c>
      <c r="L66" s="10">
        <f t="shared" ref="L66" si="27">SUM(L2:L65)</f>
        <v>1539021</v>
      </c>
      <c r="M66" s="10">
        <f t="shared" ref="M66" si="28">SUM(M2:M65)</f>
        <v>1666480</v>
      </c>
      <c r="N66" s="10">
        <f t="shared" ref="N66:O66" si="29">SUM(N2:N65)</f>
        <v>1793939</v>
      </c>
      <c r="O66" s="10">
        <f t="shared" si="29"/>
        <v>1921398</v>
      </c>
      <c r="P66" s="10">
        <f t="shared" ref="P66:Q66" si="30">SUM(P2:P65)</f>
        <v>877847</v>
      </c>
      <c r="Q66" s="10">
        <f t="shared" si="30"/>
        <v>1005306</v>
      </c>
      <c r="R66" s="10">
        <f t="shared" ref="R66" si="31">SUM(R2:R65)</f>
        <v>1132765</v>
      </c>
      <c r="S66" s="10">
        <f t="shared" ref="S66" si="32">SUM(S2:S65)</f>
        <v>1260224</v>
      </c>
      <c r="T66" s="10">
        <f t="shared" ref="T66" si="33">SUM(T2:T65)</f>
        <v>1387683</v>
      </c>
      <c r="U66" s="19">
        <f t="shared" si="17"/>
        <v>0.53856588544098272</v>
      </c>
      <c r="V66" s="19">
        <f t="shared" si="18"/>
        <v>0.58436745338964247</v>
      </c>
      <c r="W66" s="19">
        <f t="shared" si="19"/>
        <v>0.62189758579502707</v>
      </c>
      <c r="X66" s="19">
        <f t="shared" si="20"/>
        <v>0.65321135968904909</v>
      </c>
      <c r="Y66" s="19">
        <f t="shared" si="21"/>
        <v>0.67973513033459743</v>
      </c>
      <c r="Z66" s="19">
        <f t="shared" si="22"/>
        <v>0.70248988399271106</v>
      </c>
      <c r="AA66" s="19">
        <f t="shared" si="23"/>
        <v>0.72222569191807218</v>
      </c>
    </row>
  </sheetData>
  <pageMargins left="0.75" right="0.75" top="1" bottom="1" header="0.5" footer="0.5"/>
  <pageSetup paperSize="0" orientation="landscape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:AA66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0.76171875" defaultRowHeight="13.15" x14ac:dyDescent="0.4"/>
  <cols>
    <col min="1" max="1" width="13.46875" style="25" bestFit="1" customWidth="1"/>
    <col min="2" max="2" width="12.64453125" style="10" bestFit="1" customWidth="1"/>
    <col min="3" max="3" width="10.1171875" style="10" bestFit="1" customWidth="1"/>
    <col min="4" max="4" width="13.64453125" style="10" bestFit="1" customWidth="1"/>
    <col min="5" max="5" width="10" style="10" bestFit="1" customWidth="1"/>
    <col min="6" max="6" width="12.76171875" style="10" bestFit="1" customWidth="1"/>
    <col min="7" max="7" width="8.234375" style="10" bestFit="1" customWidth="1"/>
    <col min="8" max="8" width="9.234375" style="10" bestFit="1" customWidth="1"/>
    <col min="9" max="9" width="9.76171875" style="10" bestFit="1" customWidth="1"/>
    <col min="10" max="15" width="10" style="10" bestFit="1" customWidth="1"/>
    <col min="16" max="20" width="8.234375" style="10" bestFit="1" customWidth="1"/>
    <col min="21" max="27" width="9.64453125" style="10" bestFit="1" customWidth="1"/>
    <col min="28" max="16384" width="10.76171875" style="10"/>
  </cols>
  <sheetData>
    <row r="1" spans="1:27" s="31" customFormat="1" ht="39.4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138</v>
      </c>
      <c r="F1" s="28" t="s">
        <v>137</v>
      </c>
      <c r="G1" s="28" t="s">
        <v>118</v>
      </c>
      <c r="H1" s="28" t="s">
        <v>140</v>
      </c>
      <c r="I1" s="28" t="s">
        <v>141</v>
      </c>
      <c r="J1" s="28" t="s">
        <v>139</v>
      </c>
      <c r="K1" s="28" t="s">
        <v>149</v>
      </c>
      <c r="L1" s="28" t="s">
        <v>150</v>
      </c>
      <c r="M1" s="28" t="s">
        <v>151</v>
      </c>
      <c r="N1" s="28" t="s">
        <v>152</v>
      </c>
      <c r="O1" s="28" t="s">
        <v>153</v>
      </c>
      <c r="P1" s="28" t="s">
        <v>142</v>
      </c>
      <c r="Q1" s="28" t="s">
        <v>143</v>
      </c>
      <c r="R1" s="28" t="s">
        <v>146</v>
      </c>
      <c r="S1" s="28" t="s">
        <v>147</v>
      </c>
      <c r="T1" s="28" t="s">
        <v>148</v>
      </c>
      <c r="U1" s="28" t="s">
        <v>144</v>
      </c>
      <c r="V1" s="28" t="s">
        <v>145</v>
      </c>
      <c r="W1" s="30" t="s">
        <v>134</v>
      </c>
      <c r="X1" s="30" t="s">
        <v>0</v>
      </c>
      <c r="Y1" s="30" t="s">
        <v>1</v>
      </c>
      <c r="Z1" s="30" t="s">
        <v>2</v>
      </c>
      <c r="AA1" s="30" t="s">
        <v>3</v>
      </c>
    </row>
    <row r="2" spans="1:27" x14ac:dyDescent="0.4">
      <c r="A2" s="8" t="s">
        <v>84</v>
      </c>
      <c r="B2" s="9">
        <v>1</v>
      </c>
      <c r="C2" s="10">
        <v>3743</v>
      </c>
      <c r="D2" s="10">
        <v>1932</v>
      </c>
      <c r="E2" s="18">
        <f>C2+D2</f>
        <v>5675</v>
      </c>
      <c r="F2" s="18">
        <f>E2-G2</f>
        <v>1326</v>
      </c>
      <c r="G2" s="10">
        <v>4349</v>
      </c>
      <c r="H2" s="18">
        <f>D2</f>
        <v>1932</v>
      </c>
      <c r="I2" s="18">
        <f t="shared" ref="I2:I65" si="0">F2</f>
        <v>1326</v>
      </c>
      <c r="J2" s="18">
        <f>H2+G2</f>
        <v>6281</v>
      </c>
      <c r="K2" s="18">
        <f>H2+P2</f>
        <v>6887</v>
      </c>
      <c r="L2" s="18">
        <f>H2+Q2</f>
        <v>7493</v>
      </c>
      <c r="M2" s="18">
        <f>H2+R2</f>
        <v>8099</v>
      </c>
      <c r="N2" s="18">
        <f>H2+S2</f>
        <v>8705</v>
      </c>
      <c r="O2" s="18">
        <f>H2+T2</f>
        <v>9311</v>
      </c>
      <c r="P2" s="18">
        <f>J2-I2</f>
        <v>4955</v>
      </c>
      <c r="Q2" s="18">
        <f>K2-I2</f>
        <v>5561</v>
      </c>
      <c r="R2" s="18">
        <f>L2-I2</f>
        <v>6167</v>
      </c>
      <c r="S2" s="18">
        <f>M2-I2</f>
        <v>6773</v>
      </c>
      <c r="T2" s="18">
        <f>N2-I2</f>
        <v>7379</v>
      </c>
      <c r="U2" s="19">
        <f>C2/E2</f>
        <v>0.65955947136563875</v>
      </c>
      <c r="V2" s="19">
        <f>G2/J2</f>
        <v>0.69240566788727909</v>
      </c>
      <c r="W2" s="19">
        <f>P2/K2</f>
        <v>0.71947146798315664</v>
      </c>
      <c r="X2" s="19">
        <f>Q2/L2</f>
        <v>0.74215934872547706</v>
      </c>
      <c r="Y2" s="19">
        <f t="shared" ref="Y2:AA17" si="1">R2/M2</f>
        <v>0.76145203111495241</v>
      </c>
      <c r="Z2" s="19">
        <f t="shared" si="1"/>
        <v>0.77805858701895458</v>
      </c>
      <c r="AA2" s="19">
        <f t="shared" si="1"/>
        <v>0.79250349049511326</v>
      </c>
    </row>
    <row r="3" spans="1:27" x14ac:dyDescent="0.4">
      <c r="A3" s="8" t="s">
        <v>106</v>
      </c>
      <c r="B3" s="9">
        <v>3</v>
      </c>
      <c r="C3" s="10">
        <v>3876</v>
      </c>
      <c r="D3" s="10">
        <v>356</v>
      </c>
      <c r="E3" s="18">
        <f t="shared" ref="E3:E65" si="2">C3+D3</f>
        <v>4232</v>
      </c>
      <c r="F3" s="18">
        <f t="shared" ref="F3:F65" si="3">E3-G3</f>
        <v>266</v>
      </c>
      <c r="G3" s="10">
        <v>3966</v>
      </c>
      <c r="H3" s="18">
        <f t="shared" ref="H3:H65" si="4">D3</f>
        <v>356</v>
      </c>
      <c r="I3" s="18">
        <f t="shared" si="0"/>
        <v>266</v>
      </c>
      <c r="J3" s="18">
        <f t="shared" ref="J3:J65" si="5">H3+G3</f>
        <v>4322</v>
      </c>
      <c r="K3" s="18">
        <f t="shared" ref="K3:K65" si="6">H3+P3</f>
        <v>4412</v>
      </c>
      <c r="L3" s="18">
        <f t="shared" ref="L3:L65" si="7">H3+Q3</f>
        <v>4502</v>
      </c>
      <c r="M3" s="18">
        <f t="shared" ref="M3:M65" si="8">H3+R3</f>
        <v>4592</v>
      </c>
      <c r="N3" s="18">
        <f t="shared" ref="N3:N65" si="9">H3+S3</f>
        <v>4682</v>
      </c>
      <c r="O3" s="18">
        <f t="shared" ref="O3:O65" si="10">H3+T3</f>
        <v>4772</v>
      </c>
      <c r="P3" s="18">
        <f t="shared" ref="P3:P65" si="11">J3-I3</f>
        <v>4056</v>
      </c>
      <c r="Q3" s="18">
        <f t="shared" ref="Q3:Q65" si="12">K3-I3</f>
        <v>4146</v>
      </c>
      <c r="R3" s="18">
        <f t="shared" ref="R3:R65" si="13">L3-I3</f>
        <v>4236</v>
      </c>
      <c r="S3" s="18">
        <f t="shared" ref="S3:S65" si="14">M3-I3</f>
        <v>4326</v>
      </c>
      <c r="T3" s="18">
        <f t="shared" ref="T3:T65" si="15">N3-I3</f>
        <v>4416</v>
      </c>
      <c r="U3" s="19">
        <f t="shared" ref="U3:U66" si="16">C3/E3</f>
        <v>0.91587901701323249</v>
      </c>
      <c r="V3" s="19">
        <f t="shared" ref="V3:V66" si="17">G3/J3</f>
        <v>0.91763072651550204</v>
      </c>
      <c r="W3" s="19">
        <f t="shared" ref="W3:AA62" si="18">P3/K3</f>
        <v>0.91931097008159568</v>
      </c>
      <c r="X3" s="19">
        <f t="shared" si="18"/>
        <v>0.9209240337627721</v>
      </c>
      <c r="Y3" s="19">
        <f t="shared" si="1"/>
        <v>0.92247386759581884</v>
      </c>
      <c r="Z3" s="19">
        <f t="shared" si="1"/>
        <v>0.92396411789833399</v>
      </c>
      <c r="AA3" s="19">
        <f t="shared" si="1"/>
        <v>0.92539815590947194</v>
      </c>
    </row>
    <row r="4" spans="1:27" x14ac:dyDescent="0.4">
      <c r="A4" s="8" t="s">
        <v>97</v>
      </c>
      <c r="B4" s="9">
        <v>4</v>
      </c>
      <c r="C4" s="10">
        <v>1228</v>
      </c>
      <c r="D4" s="10">
        <v>2084</v>
      </c>
      <c r="E4" s="18">
        <f t="shared" si="2"/>
        <v>3312</v>
      </c>
      <c r="F4" s="18">
        <f t="shared" si="3"/>
        <v>181</v>
      </c>
      <c r="G4" s="10">
        <v>3131</v>
      </c>
      <c r="H4" s="18">
        <f t="shared" si="4"/>
        <v>2084</v>
      </c>
      <c r="I4" s="18">
        <f t="shared" si="0"/>
        <v>181</v>
      </c>
      <c r="J4" s="18">
        <f t="shared" si="5"/>
        <v>5215</v>
      </c>
      <c r="K4" s="18">
        <f t="shared" si="6"/>
        <v>7118</v>
      </c>
      <c r="L4" s="18">
        <f t="shared" si="7"/>
        <v>9021</v>
      </c>
      <c r="M4" s="18">
        <f t="shared" si="8"/>
        <v>10924</v>
      </c>
      <c r="N4" s="18">
        <f t="shared" si="9"/>
        <v>12827</v>
      </c>
      <c r="O4" s="18">
        <f t="shared" si="10"/>
        <v>14730</v>
      </c>
      <c r="P4" s="18">
        <f t="shared" si="11"/>
        <v>5034</v>
      </c>
      <c r="Q4" s="18">
        <f t="shared" si="12"/>
        <v>6937</v>
      </c>
      <c r="R4" s="18">
        <f t="shared" si="13"/>
        <v>8840</v>
      </c>
      <c r="S4" s="18">
        <f t="shared" si="14"/>
        <v>10743</v>
      </c>
      <c r="T4" s="18">
        <f t="shared" si="15"/>
        <v>12646</v>
      </c>
      <c r="U4" s="19">
        <f t="shared" si="16"/>
        <v>0.37077294685990336</v>
      </c>
      <c r="V4" s="19">
        <f t="shared" si="17"/>
        <v>0.60038350910834137</v>
      </c>
      <c r="W4" s="19">
        <f t="shared" si="18"/>
        <v>0.7072211295307671</v>
      </c>
      <c r="X4" s="19">
        <f t="shared" si="18"/>
        <v>0.76898348298414809</v>
      </c>
      <c r="Y4" s="19">
        <f t="shared" si="1"/>
        <v>0.8092273892347126</v>
      </c>
      <c r="Z4" s="19">
        <f t="shared" si="1"/>
        <v>0.83753020971388481</v>
      </c>
      <c r="AA4" s="19">
        <f t="shared" si="1"/>
        <v>0.85852002715546505</v>
      </c>
    </row>
    <row r="5" spans="1:27" x14ac:dyDescent="0.4">
      <c r="A5" s="8" t="s">
        <v>92</v>
      </c>
      <c r="B5" s="9">
        <v>6</v>
      </c>
      <c r="C5" s="10">
        <v>2952</v>
      </c>
      <c r="D5" s="10">
        <v>5086</v>
      </c>
      <c r="E5" s="18">
        <f t="shared" si="2"/>
        <v>8038</v>
      </c>
      <c r="F5" s="18">
        <f t="shared" si="3"/>
        <v>5338</v>
      </c>
      <c r="G5" s="10">
        <v>2700</v>
      </c>
      <c r="H5" s="18">
        <f t="shared" si="4"/>
        <v>5086</v>
      </c>
      <c r="I5" s="18">
        <f t="shared" si="0"/>
        <v>5338</v>
      </c>
      <c r="J5" s="18">
        <f t="shared" si="5"/>
        <v>7786</v>
      </c>
      <c r="K5" s="18">
        <f t="shared" si="6"/>
        <v>7534</v>
      </c>
      <c r="L5" s="18">
        <f t="shared" si="7"/>
        <v>7282</v>
      </c>
      <c r="M5" s="18">
        <f t="shared" si="8"/>
        <v>7030</v>
      </c>
      <c r="N5" s="18">
        <f t="shared" si="9"/>
        <v>6778</v>
      </c>
      <c r="O5" s="18">
        <f t="shared" si="10"/>
        <v>6526</v>
      </c>
      <c r="P5" s="18">
        <f t="shared" si="11"/>
        <v>2448</v>
      </c>
      <c r="Q5" s="18">
        <f t="shared" si="12"/>
        <v>2196</v>
      </c>
      <c r="R5" s="18">
        <f t="shared" si="13"/>
        <v>1944</v>
      </c>
      <c r="S5" s="18">
        <f t="shared" si="14"/>
        <v>1692</v>
      </c>
      <c r="T5" s="18">
        <f t="shared" si="15"/>
        <v>1440</v>
      </c>
      <c r="U5" s="19">
        <f t="shared" si="16"/>
        <v>0.36725553620303558</v>
      </c>
      <c r="V5" s="19">
        <f t="shared" si="17"/>
        <v>0.34677626509118931</v>
      </c>
      <c r="W5" s="19">
        <f t="shared" si="18"/>
        <v>0.32492699761083088</v>
      </c>
      <c r="X5" s="19">
        <f t="shared" si="18"/>
        <v>0.30156550398242243</v>
      </c>
      <c r="Y5" s="19">
        <f t="shared" si="1"/>
        <v>0.27652916073968703</v>
      </c>
      <c r="Z5" s="19">
        <f t="shared" si="1"/>
        <v>0.24963115963411037</v>
      </c>
      <c r="AA5" s="19">
        <f t="shared" si="1"/>
        <v>0.22065583818571866</v>
      </c>
    </row>
    <row r="6" spans="1:27" x14ac:dyDescent="0.4">
      <c r="A6" s="8" t="s">
        <v>93</v>
      </c>
      <c r="B6" s="9">
        <v>9</v>
      </c>
      <c r="C6" s="10">
        <v>4413</v>
      </c>
      <c r="D6" s="10">
        <v>1540</v>
      </c>
      <c r="E6" s="18">
        <f t="shared" si="2"/>
        <v>5953</v>
      </c>
      <c r="F6" s="18">
        <f t="shared" si="3"/>
        <v>566</v>
      </c>
      <c r="G6" s="10">
        <v>5387</v>
      </c>
      <c r="H6" s="18">
        <f t="shared" si="4"/>
        <v>1540</v>
      </c>
      <c r="I6" s="18">
        <f t="shared" si="0"/>
        <v>566</v>
      </c>
      <c r="J6" s="18">
        <f t="shared" si="5"/>
        <v>6927</v>
      </c>
      <c r="K6" s="18">
        <f t="shared" si="6"/>
        <v>7901</v>
      </c>
      <c r="L6" s="18">
        <f t="shared" si="7"/>
        <v>8875</v>
      </c>
      <c r="M6" s="18">
        <f t="shared" si="8"/>
        <v>9849</v>
      </c>
      <c r="N6" s="18">
        <f t="shared" si="9"/>
        <v>10823</v>
      </c>
      <c r="O6" s="18">
        <f t="shared" si="10"/>
        <v>11797</v>
      </c>
      <c r="P6" s="18">
        <f t="shared" si="11"/>
        <v>6361</v>
      </c>
      <c r="Q6" s="18">
        <f t="shared" si="12"/>
        <v>7335</v>
      </c>
      <c r="R6" s="18">
        <f t="shared" si="13"/>
        <v>8309</v>
      </c>
      <c r="S6" s="18">
        <f t="shared" si="14"/>
        <v>9283</v>
      </c>
      <c r="T6" s="18">
        <f t="shared" si="15"/>
        <v>10257</v>
      </c>
      <c r="U6" s="19">
        <f t="shared" si="16"/>
        <v>0.74130690408197553</v>
      </c>
      <c r="V6" s="19">
        <f t="shared" si="17"/>
        <v>0.77768153601847845</v>
      </c>
      <c r="W6" s="19">
        <f t="shared" si="18"/>
        <v>0.80508796354891787</v>
      </c>
      <c r="X6" s="19">
        <f t="shared" si="18"/>
        <v>0.82647887323943658</v>
      </c>
      <c r="Y6" s="19">
        <f t="shared" si="1"/>
        <v>0.84363894811656004</v>
      </c>
      <c r="Z6" s="19">
        <f t="shared" si="1"/>
        <v>0.85771043148849668</v>
      </c>
      <c r="AA6" s="19">
        <f t="shared" si="1"/>
        <v>0.86945833686530472</v>
      </c>
    </row>
    <row r="7" spans="1:27" x14ac:dyDescent="0.4">
      <c r="A7" s="8" t="s">
        <v>73</v>
      </c>
      <c r="B7" s="9">
        <v>10</v>
      </c>
      <c r="C7" s="10">
        <v>12985</v>
      </c>
      <c r="D7" s="10">
        <v>6303</v>
      </c>
      <c r="E7" s="18">
        <f t="shared" si="2"/>
        <v>19288</v>
      </c>
      <c r="F7" s="18">
        <f t="shared" si="3"/>
        <v>8166</v>
      </c>
      <c r="G7" s="10">
        <v>11122</v>
      </c>
      <c r="H7" s="18">
        <f t="shared" si="4"/>
        <v>6303</v>
      </c>
      <c r="I7" s="18">
        <f t="shared" si="0"/>
        <v>8166</v>
      </c>
      <c r="J7" s="18">
        <f t="shared" si="5"/>
        <v>17425</v>
      </c>
      <c r="K7" s="18">
        <f t="shared" si="6"/>
        <v>15562</v>
      </c>
      <c r="L7" s="18">
        <f t="shared" si="7"/>
        <v>13699</v>
      </c>
      <c r="M7" s="18">
        <f t="shared" si="8"/>
        <v>11836</v>
      </c>
      <c r="N7" s="18">
        <f t="shared" si="9"/>
        <v>9973</v>
      </c>
      <c r="O7" s="18">
        <f t="shared" si="10"/>
        <v>8110</v>
      </c>
      <c r="P7" s="18">
        <f t="shared" si="11"/>
        <v>9259</v>
      </c>
      <c r="Q7" s="18">
        <f t="shared" si="12"/>
        <v>7396</v>
      </c>
      <c r="R7" s="18">
        <f t="shared" si="13"/>
        <v>5533</v>
      </c>
      <c r="S7" s="18">
        <f t="shared" si="14"/>
        <v>3670</v>
      </c>
      <c r="T7" s="18">
        <f t="shared" si="15"/>
        <v>1807</v>
      </c>
      <c r="U7" s="19">
        <f t="shared" si="16"/>
        <v>0.67321650767316465</v>
      </c>
      <c r="V7" s="19">
        <f t="shared" si="17"/>
        <v>0.63827833572453374</v>
      </c>
      <c r="W7" s="19">
        <f t="shared" si="18"/>
        <v>0.594974938953862</v>
      </c>
      <c r="X7" s="19">
        <f t="shared" si="18"/>
        <v>0.53989342287758235</v>
      </c>
      <c r="Y7" s="19">
        <f t="shared" si="1"/>
        <v>0.46747211895910779</v>
      </c>
      <c r="Z7" s="19">
        <f t="shared" si="1"/>
        <v>0.36799358267321769</v>
      </c>
      <c r="AA7" s="19">
        <f t="shared" si="1"/>
        <v>0.22281134401972874</v>
      </c>
    </row>
    <row r="8" spans="1:27" x14ac:dyDescent="0.4">
      <c r="A8" s="8" t="s">
        <v>101</v>
      </c>
      <c r="B8" s="9">
        <v>12</v>
      </c>
      <c r="C8" s="10">
        <v>5708</v>
      </c>
      <c r="D8" s="10">
        <v>1681</v>
      </c>
      <c r="E8" s="18">
        <f t="shared" si="2"/>
        <v>7389</v>
      </c>
      <c r="F8" s="18">
        <f t="shared" si="3"/>
        <v>1187</v>
      </c>
      <c r="G8" s="10">
        <v>6202</v>
      </c>
      <c r="H8" s="18">
        <f t="shared" si="4"/>
        <v>1681</v>
      </c>
      <c r="I8" s="18">
        <f t="shared" si="0"/>
        <v>1187</v>
      </c>
      <c r="J8" s="18">
        <f t="shared" si="5"/>
        <v>7883</v>
      </c>
      <c r="K8" s="18">
        <f t="shared" si="6"/>
        <v>8377</v>
      </c>
      <c r="L8" s="18">
        <f t="shared" si="7"/>
        <v>8871</v>
      </c>
      <c r="M8" s="18">
        <f t="shared" si="8"/>
        <v>9365</v>
      </c>
      <c r="N8" s="18">
        <f t="shared" si="9"/>
        <v>9859</v>
      </c>
      <c r="O8" s="18">
        <f t="shared" si="10"/>
        <v>10353</v>
      </c>
      <c r="P8" s="18">
        <f t="shared" si="11"/>
        <v>6696</v>
      </c>
      <c r="Q8" s="18">
        <f t="shared" si="12"/>
        <v>7190</v>
      </c>
      <c r="R8" s="18">
        <f t="shared" si="13"/>
        <v>7684</v>
      </c>
      <c r="S8" s="18">
        <f t="shared" si="14"/>
        <v>8178</v>
      </c>
      <c r="T8" s="18">
        <f t="shared" si="15"/>
        <v>8672</v>
      </c>
      <c r="U8" s="19">
        <f t="shared" si="16"/>
        <v>0.77249966165922312</v>
      </c>
      <c r="V8" s="19">
        <f t="shared" si="17"/>
        <v>0.78675631104909294</v>
      </c>
      <c r="W8" s="19">
        <f t="shared" si="18"/>
        <v>0.7993315029246747</v>
      </c>
      <c r="X8" s="19">
        <f t="shared" si="18"/>
        <v>0.81050614361402318</v>
      </c>
      <c r="Y8" s="19">
        <f t="shared" si="1"/>
        <v>0.82050186865990393</v>
      </c>
      <c r="Z8" s="19">
        <f t="shared" si="1"/>
        <v>0.8294958920783041</v>
      </c>
      <c r="AA8" s="19">
        <f t="shared" si="1"/>
        <v>0.83763160436588424</v>
      </c>
    </row>
    <row r="9" spans="1:27" x14ac:dyDescent="0.4">
      <c r="A9" s="8" t="s">
        <v>100</v>
      </c>
      <c r="B9" s="9">
        <v>13</v>
      </c>
      <c r="C9" s="10">
        <v>3797</v>
      </c>
      <c r="D9" s="10">
        <v>3017</v>
      </c>
      <c r="E9" s="18">
        <f t="shared" si="2"/>
        <v>6814</v>
      </c>
      <c r="F9" s="18">
        <f t="shared" si="3"/>
        <v>405</v>
      </c>
      <c r="G9" s="10">
        <v>6409</v>
      </c>
      <c r="H9" s="18">
        <f t="shared" si="4"/>
        <v>3017</v>
      </c>
      <c r="I9" s="18">
        <f t="shared" si="0"/>
        <v>405</v>
      </c>
      <c r="J9" s="18">
        <f t="shared" si="5"/>
        <v>9426</v>
      </c>
      <c r="K9" s="18">
        <f t="shared" si="6"/>
        <v>12038</v>
      </c>
      <c r="L9" s="18">
        <f t="shared" si="7"/>
        <v>14650</v>
      </c>
      <c r="M9" s="18">
        <f t="shared" si="8"/>
        <v>17262</v>
      </c>
      <c r="N9" s="18">
        <f t="shared" si="9"/>
        <v>19874</v>
      </c>
      <c r="O9" s="18">
        <f t="shared" si="10"/>
        <v>22486</v>
      </c>
      <c r="P9" s="18">
        <f t="shared" si="11"/>
        <v>9021</v>
      </c>
      <c r="Q9" s="18">
        <f t="shared" si="12"/>
        <v>11633</v>
      </c>
      <c r="R9" s="18">
        <f t="shared" si="13"/>
        <v>14245</v>
      </c>
      <c r="S9" s="18">
        <f t="shared" si="14"/>
        <v>16857</v>
      </c>
      <c r="T9" s="18">
        <f t="shared" si="15"/>
        <v>19469</v>
      </c>
      <c r="U9" s="19">
        <f t="shared" si="16"/>
        <v>0.55723510419724098</v>
      </c>
      <c r="V9" s="19">
        <f t="shared" si="17"/>
        <v>0.6799278591130915</v>
      </c>
      <c r="W9" s="19">
        <f t="shared" si="18"/>
        <v>0.74937697291908956</v>
      </c>
      <c r="X9" s="19">
        <f t="shared" si="18"/>
        <v>0.79406143344709901</v>
      </c>
      <c r="Y9" s="19">
        <f t="shared" si="1"/>
        <v>0.82522303325223034</v>
      </c>
      <c r="Z9" s="19">
        <f t="shared" si="1"/>
        <v>0.84819361980477004</v>
      </c>
      <c r="AA9" s="19">
        <f t="shared" si="1"/>
        <v>0.86582762607844876</v>
      </c>
    </row>
    <row r="10" spans="1:27" x14ac:dyDescent="0.4">
      <c r="A10" s="8" t="s">
        <v>68</v>
      </c>
      <c r="B10" s="9">
        <v>70</v>
      </c>
      <c r="C10" s="10">
        <v>3408</v>
      </c>
      <c r="D10" s="10">
        <v>2136</v>
      </c>
      <c r="E10" s="18">
        <f t="shared" si="2"/>
        <v>5544</v>
      </c>
      <c r="F10" s="18">
        <f t="shared" si="3"/>
        <v>837</v>
      </c>
      <c r="G10" s="10">
        <v>4707</v>
      </c>
      <c r="H10" s="18">
        <f t="shared" si="4"/>
        <v>2136</v>
      </c>
      <c r="I10" s="18">
        <f t="shared" si="0"/>
        <v>837</v>
      </c>
      <c r="J10" s="18">
        <f t="shared" si="5"/>
        <v>6843</v>
      </c>
      <c r="K10" s="18">
        <f t="shared" si="6"/>
        <v>8142</v>
      </c>
      <c r="L10" s="18">
        <f t="shared" si="7"/>
        <v>9441</v>
      </c>
      <c r="M10" s="18">
        <f t="shared" si="8"/>
        <v>10740</v>
      </c>
      <c r="N10" s="18">
        <f t="shared" si="9"/>
        <v>12039</v>
      </c>
      <c r="O10" s="18">
        <f t="shared" si="10"/>
        <v>13338</v>
      </c>
      <c r="P10" s="18">
        <f t="shared" si="11"/>
        <v>6006</v>
      </c>
      <c r="Q10" s="18">
        <f t="shared" si="12"/>
        <v>7305</v>
      </c>
      <c r="R10" s="18">
        <f t="shared" si="13"/>
        <v>8604</v>
      </c>
      <c r="S10" s="18">
        <f t="shared" si="14"/>
        <v>9903</v>
      </c>
      <c r="T10" s="18">
        <f t="shared" si="15"/>
        <v>11202</v>
      </c>
      <c r="U10" s="19">
        <f t="shared" si="16"/>
        <v>0.61471861471861466</v>
      </c>
      <c r="V10" s="19">
        <f t="shared" si="17"/>
        <v>0.68785620341955278</v>
      </c>
      <c r="W10" s="19">
        <f t="shared" si="18"/>
        <v>0.73765659543109796</v>
      </c>
      <c r="X10" s="19">
        <f t="shared" si="18"/>
        <v>0.77375278042580231</v>
      </c>
      <c r="Y10" s="19">
        <f t="shared" si="1"/>
        <v>0.80111731843575418</v>
      </c>
      <c r="Z10" s="19">
        <f t="shared" si="1"/>
        <v>0.82257662596561176</v>
      </c>
      <c r="AA10" s="19">
        <f t="shared" si="1"/>
        <v>0.83985605038236621</v>
      </c>
    </row>
    <row r="11" spans="1:27" x14ac:dyDescent="0.4">
      <c r="A11" s="8" t="s">
        <v>98</v>
      </c>
      <c r="B11" s="9">
        <v>15</v>
      </c>
      <c r="C11" s="10">
        <v>12042</v>
      </c>
      <c r="D11" s="10">
        <v>8035</v>
      </c>
      <c r="E11" s="18">
        <f t="shared" si="2"/>
        <v>20077</v>
      </c>
      <c r="F11" s="18">
        <f t="shared" si="3"/>
        <v>5072</v>
      </c>
      <c r="G11" s="10">
        <v>15005</v>
      </c>
      <c r="H11" s="18">
        <f t="shared" si="4"/>
        <v>8035</v>
      </c>
      <c r="I11" s="18">
        <f t="shared" si="0"/>
        <v>5072</v>
      </c>
      <c r="J11" s="18">
        <f t="shared" si="5"/>
        <v>23040</v>
      </c>
      <c r="K11" s="18">
        <f t="shared" si="6"/>
        <v>26003</v>
      </c>
      <c r="L11" s="18">
        <f t="shared" si="7"/>
        <v>28966</v>
      </c>
      <c r="M11" s="18">
        <f t="shared" si="8"/>
        <v>31929</v>
      </c>
      <c r="N11" s="18">
        <f t="shared" si="9"/>
        <v>34892</v>
      </c>
      <c r="O11" s="18">
        <f t="shared" si="10"/>
        <v>37855</v>
      </c>
      <c r="P11" s="18">
        <f t="shared" si="11"/>
        <v>17968</v>
      </c>
      <c r="Q11" s="18">
        <f t="shared" si="12"/>
        <v>20931</v>
      </c>
      <c r="R11" s="18">
        <f t="shared" si="13"/>
        <v>23894</v>
      </c>
      <c r="S11" s="18">
        <f t="shared" si="14"/>
        <v>26857</v>
      </c>
      <c r="T11" s="18">
        <f t="shared" si="15"/>
        <v>29820</v>
      </c>
      <c r="U11" s="19">
        <f t="shared" si="16"/>
        <v>0.59979080539921303</v>
      </c>
      <c r="V11" s="19">
        <f t="shared" si="17"/>
        <v>0.65125868055555558</v>
      </c>
      <c r="W11" s="19">
        <f t="shared" si="18"/>
        <v>0.69099719263161941</v>
      </c>
      <c r="X11" s="19">
        <f t="shared" si="18"/>
        <v>0.72260581371262855</v>
      </c>
      <c r="Y11" s="19">
        <f t="shared" si="1"/>
        <v>0.74834789689623848</v>
      </c>
      <c r="Z11" s="19">
        <f t="shared" si="1"/>
        <v>0.76971798693110172</v>
      </c>
      <c r="AA11" s="19">
        <f t="shared" si="1"/>
        <v>0.78774270241711797</v>
      </c>
    </row>
    <row r="12" spans="1:27" x14ac:dyDescent="0.4">
      <c r="A12" s="8" t="s">
        <v>91</v>
      </c>
      <c r="B12" s="9">
        <v>18</v>
      </c>
      <c r="C12" s="10">
        <v>4202</v>
      </c>
      <c r="D12" s="10">
        <v>2642</v>
      </c>
      <c r="E12" s="18">
        <f t="shared" si="2"/>
        <v>6844</v>
      </c>
      <c r="F12" s="18">
        <f t="shared" si="3"/>
        <v>2126</v>
      </c>
      <c r="G12" s="10">
        <v>4718</v>
      </c>
      <c r="H12" s="18">
        <f t="shared" si="4"/>
        <v>2642</v>
      </c>
      <c r="I12" s="18">
        <f t="shared" si="0"/>
        <v>2126</v>
      </c>
      <c r="J12" s="18">
        <f t="shared" si="5"/>
        <v>7360</v>
      </c>
      <c r="K12" s="18">
        <f t="shared" si="6"/>
        <v>7876</v>
      </c>
      <c r="L12" s="18">
        <f t="shared" si="7"/>
        <v>8392</v>
      </c>
      <c r="M12" s="18">
        <f t="shared" si="8"/>
        <v>8908</v>
      </c>
      <c r="N12" s="18">
        <f t="shared" si="9"/>
        <v>9424</v>
      </c>
      <c r="O12" s="18">
        <f t="shared" si="10"/>
        <v>9940</v>
      </c>
      <c r="P12" s="18">
        <f t="shared" si="11"/>
        <v>5234</v>
      </c>
      <c r="Q12" s="18">
        <f t="shared" si="12"/>
        <v>5750</v>
      </c>
      <c r="R12" s="18">
        <f t="shared" si="13"/>
        <v>6266</v>
      </c>
      <c r="S12" s="18">
        <f t="shared" si="14"/>
        <v>6782</v>
      </c>
      <c r="T12" s="18">
        <f t="shared" si="15"/>
        <v>7298</v>
      </c>
      <c r="U12" s="19">
        <f t="shared" si="16"/>
        <v>0.61396843950905899</v>
      </c>
      <c r="V12" s="19">
        <f t="shared" si="17"/>
        <v>0.64103260869565215</v>
      </c>
      <c r="W12" s="19">
        <f t="shared" si="18"/>
        <v>0.66455053326561708</v>
      </c>
      <c r="X12" s="19">
        <f t="shared" si="18"/>
        <v>0.68517635843660629</v>
      </c>
      <c r="Y12" s="19">
        <f t="shared" si="1"/>
        <v>0.70341266277503367</v>
      </c>
      <c r="Z12" s="19">
        <f t="shared" si="1"/>
        <v>0.71965195246179969</v>
      </c>
      <c r="AA12" s="19">
        <f t="shared" si="1"/>
        <v>0.73420523138832994</v>
      </c>
    </row>
    <row r="13" spans="1:27" x14ac:dyDescent="0.4">
      <c r="A13" s="8" t="s">
        <v>99</v>
      </c>
      <c r="B13" s="9">
        <v>19</v>
      </c>
      <c r="C13" s="10">
        <v>9720</v>
      </c>
      <c r="D13" s="10">
        <v>4193</v>
      </c>
      <c r="E13" s="18">
        <f t="shared" si="2"/>
        <v>13913</v>
      </c>
      <c r="F13" s="18">
        <f t="shared" si="3"/>
        <v>1981</v>
      </c>
      <c r="G13" s="10">
        <v>11932</v>
      </c>
      <c r="H13" s="18">
        <f t="shared" si="4"/>
        <v>4193</v>
      </c>
      <c r="I13" s="18">
        <f t="shared" si="0"/>
        <v>1981</v>
      </c>
      <c r="J13" s="18">
        <f t="shared" si="5"/>
        <v>16125</v>
      </c>
      <c r="K13" s="18">
        <f t="shared" si="6"/>
        <v>18337</v>
      </c>
      <c r="L13" s="18">
        <f t="shared" si="7"/>
        <v>20549</v>
      </c>
      <c r="M13" s="18">
        <f t="shared" si="8"/>
        <v>22761</v>
      </c>
      <c r="N13" s="18">
        <f t="shared" si="9"/>
        <v>24973</v>
      </c>
      <c r="O13" s="18">
        <f t="shared" si="10"/>
        <v>27185</v>
      </c>
      <c r="P13" s="18">
        <f t="shared" si="11"/>
        <v>14144</v>
      </c>
      <c r="Q13" s="18">
        <f t="shared" si="12"/>
        <v>16356</v>
      </c>
      <c r="R13" s="18">
        <f t="shared" si="13"/>
        <v>18568</v>
      </c>
      <c r="S13" s="18">
        <f t="shared" si="14"/>
        <v>20780</v>
      </c>
      <c r="T13" s="18">
        <f t="shared" si="15"/>
        <v>22992</v>
      </c>
      <c r="U13" s="19">
        <f t="shared" si="16"/>
        <v>0.69862718320994754</v>
      </c>
      <c r="V13" s="19">
        <f t="shared" si="17"/>
        <v>0.73996899224806201</v>
      </c>
      <c r="W13" s="19">
        <f t="shared" si="18"/>
        <v>0.77133664176255656</v>
      </c>
      <c r="X13" s="19">
        <f t="shared" si="18"/>
        <v>0.79595114117475307</v>
      </c>
      <c r="Y13" s="19">
        <f t="shared" si="1"/>
        <v>0.81578138043143977</v>
      </c>
      <c r="Z13" s="19">
        <f t="shared" si="1"/>
        <v>0.83209866655988463</v>
      </c>
      <c r="AA13" s="19">
        <f t="shared" si="1"/>
        <v>0.84576052970388083</v>
      </c>
    </row>
    <row r="14" spans="1:27" x14ac:dyDescent="0.4">
      <c r="A14" s="8" t="s">
        <v>105</v>
      </c>
      <c r="B14" s="9">
        <v>22</v>
      </c>
      <c r="C14" s="10">
        <v>12687</v>
      </c>
      <c r="D14" s="10">
        <v>5296</v>
      </c>
      <c r="E14" s="18">
        <f t="shared" si="2"/>
        <v>17983</v>
      </c>
      <c r="F14" s="18">
        <f t="shared" si="3"/>
        <v>3852</v>
      </c>
      <c r="G14" s="10">
        <v>14131</v>
      </c>
      <c r="H14" s="18">
        <f t="shared" si="4"/>
        <v>5296</v>
      </c>
      <c r="I14" s="18">
        <f t="shared" si="0"/>
        <v>3852</v>
      </c>
      <c r="J14" s="18">
        <f t="shared" si="5"/>
        <v>19427</v>
      </c>
      <c r="K14" s="18">
        <f t="shared" si="6"/>
        <v>20871</v>
      </c>
      <c r="L14" s="18">
        <f t="shared" si="7"/>
        <v>22315</v>
      </c>
      <c r="M14" s="18">
        <f t="shared" si="8"/>
        <v>23759</v>
      </c>
      <c r="N14" s="18">
        <f t="shared" si="9"/>
        <v>25203</v>
      </c>
      <c r="O14" s="18">
        <f t="shared" si="10"/>
        <v>26647</v>
      </c>
      <c r="P14" s="18">
        <f t="shared" si="11"/>
        <v>15575</v>
      </c>
      <c r="Q14" s="18">
        <f t="shared" si="12"/>
        <v>17019</v>
      </c>
      <c r="R14" s="18">
        <f t="shared" si="13"/>
        <v>18463</v>
      </c>
      <c r="S14" s="18">
        <f t="shared" si="14"/>
        <v>19907</v>
      </c>
      <c r="T14" s="18">
        <f t="shared" si="15"/>
        <v>21351</v>
      </c>
      <c r="U14" s="19">
        <f t="shared" si="16"/>
        <v>0.70549963854751707</v>
      </c>
      <c r="V14" s="19">
        <f t="shared" si="17"/>
        <v>0.72738971534462349</v>
      </c>
      <c r="W14" s="19">
        <f t="shared" si="18"/>
        <v>0.74625077859230515</v>
      </c>
      <c r="X14" s="19">
        <f t="shared" si="18"/>
        <v>0.76267084920457096</v>
      </c>
      <c r="Y14" s="19">
        <f t="shared" si="1"/>
        <v>0.77709499558062212</v>
      </c>
      <c r="Z14" s="19">
        <f t="shared" si="1"/>
        <v>0.7898662857596318</v>
      </c>
      <c r="AA14" s="19">
        <f t="shared" si="1"/>
        <v>0.80125342440049541</v>
      </c>
    </row>
    <row r="15" spans="1:27" x14ac:dyDescent="0.4">
      <c r="A15" s="8" t="s">
        <v>50</v>
      </c>
      <c r="B15" s="9">
        <v>26</v>
      </c>
      <c r="C15" s="10">
        <v>6889</v>
      </c>
      <c r="D15" s="10">
        <v>5464</v>
      </c>
      <c r="E15" s="18">
        <f t="shared" si="2"/>
        <v>12353</v>
      </c>
      <c r="F15" s="18">
        <f t="shared" si="3"/>
        <v>4386</v>
      </c>
      <c r="G15" s="10">
        <v>7967</v>
      </c>
      <c r="H15" s="18">
        <f t="shared" si="4"/>
        <v>5464</v>
      </c>
      <c r="I15" s="18">
        <f t="shared" si="0"/>
        <v>4386</v>
      </c>
      <c r="J15" s="18">
        <f t="shared" si="5"/>
        <v>13431</v>
      </c>
      <c r="K15" s="18">
        <f t="shared" si="6"/>
        <v>14509</v>
      </c>
      <c r="L15" s="18">
        <f t="shared" si="7"/>
        <v>15587</v>
      </c>
      <c r="M15" s="18">
        <f t="shared" si="8"/>
        <v>16665</v>
      </c>
      <c r="N15" s="18">
        <f t="shared" si="9"/>
        <v>17743</v>
      </c>
      <c r="O15" s="18">
        <f t="shared" si="10"/>
        <v>18821</v>
      </c>
      <c r="P15" s="18">
        <f t="shared" si="11"/>
        <v>9045</v>
      </c>
      <c r="Q15" s="18">
        <f t="shared" si="12"/>
        <v>10123</v>
      </c>
      <c r="R15" s="18">
        <f t="shared" si="13"/>
        <v>11201</v>
      </c>
      <c r="S15" s="18">
        <f t="shared" si="14"/>
        <v>12279</v>
      </c>
      <c r="T15" s="18">
        <f t="shared" si="15"/>
        <v>13357</v>
      </c>
      <c r="U15" s="19">
        <f t="shared" si="16"/>
        <v>0.55767829677001535</v>
      </c>
      <c r="V15" s="19">
        <f t="shared" si="17"/>
        <v>0.59317995681632041</v>
      </c>
      <c r="W15" s="19">
        <f t="shared" si="18"/>
        <v>0.62340616169274243</v>
      </c>
      <c r="X15" s="19">
        <f t="shared" si="18"/>
        <v>0.6494514659652274</v>
      </c>
      <c r="Y15" s="19">
        <f t="shared" si="1"/>
        <v>0.67212721272127218</v>
      </c>
      <c r="Z15" s="19">
        <f t="shared" si="1"/>
        <v>0.69204756805500756</v>
      </c>
      <c r="AA15" s="19">
        <f t="shared" si="1"/>
        <v>0.7096859890547792</v>
      </c>
    </row>
    <row r="16" spans="1:27" x14ac:dyDescent="0.4">
      <c r="A16" s="8" t="s">
        <v>80</v>
      </c>
      <c r="B16" s="9">
        <v>27</v>
      </c>
      <c r="C16" s="10">
        <v>10340</v>
      </c>
      <c r="D16" s="10">
        <v>5333</v>
      </c>
      <c r="E16" s="18">
        <f t="shared" si="2"/>
        <v>15673</v>
      </c>
      <c r="F16" s="18">
        <f t="shared" si="3"/>
        <v>4126</v>
      </c>
      <c r="G16" s="10">
        <v>11547</v>
      </c>
      <c r="H16" s="18">
        <f t="shared" si="4"/>
        <v>5333</v>
      </c>
      <c r="I16" s="18">
        <f t="shared" si="0"/>
        <v>4126</v>
      </c>
      <c r="J16" s="18">
        <f t="shared" si="5"/>
        <v>16880</v>
      </c>
      <c r="K16" s="18">
        <f t="shared" si="6"/>
        <v>18087</v>
      </c>
      <c r="L16" s="18">
        <f t="shared" si="7"/>
        <v>19294</v>
      </c>
      <c r="M16" s="18">
        <f t="shared" si="8"/>
        <v>20501</v>
      </c>
      <c r="N16" s="18">
        <f t="shared" si="9"/>
        <v>21708</v>
      </c>
      <c r="O16" s="18">
        <f t="shared" si="10"/>
        <v>22915</v>
      </c>
      <c r="P16" s="18">
        <f t="shared" si="11"/>
        <v>12754</v>
      </c>
      <c r="Q16" s="18">
        <f t="shared" si="12"/>
        <v>13961</v>
      </c>
      <c r="R16" s="18">
        <f t="shared" si="13"/>
        <v>15168</v>
      </c>
      <c r="S16" s="18">
        <f t="shared" si="14"/>
        <v>16375</v>
      </c>
      <c r="T16" s="18">
        <f t="shared" si="15"/>
        <v>17582</v>
      </c>
      <c r="U16" s="19">
        <f t="shared" si="16"/>
        <v>0.6597332993045365</v>
      </c>
      <c r="V16" s="19">
        <f t="shared" si="17"/>
        <v>0.68406398104265398</v>
      </c>
      <c r="W16" s="19">
        <f t="shared" si="18"/>
        <v>0.70514734339580909</v>
      </c>
      <c r="X16" s="19">
        <f t="shared" si="18"/>
        <v>0.72359282678552916</v>
      </c>
      <c r="Y16" s="19">
        <f t="shared" si="1"/>
        <v>0.7398663479830252</v>
      </c>
      <c r="Z16" s="19">
        <f t="shared" si="1"/>
        <v>0.75433020084761382</v>
      </c>
      <c r="AA16" s="19">
        <f t="shared" si="1"/>
        <v>0.7672703469343225</v>
      </c>
    </row>
    <row r="17" spans="1:27" x14ac:dyDescent="0.4">
      <c r="A17" s="8" t="s">
        <v>58</v>
      </c>
      <c r="B17" s="9">
        <v>29</v>
      </c>
      <c r="C17" s="10">
        <v>3039</v>
      </c>
      <c r="D17" s="10">
        <v>4025</v>
      </c>
      <c r="E17" s="18">
        <f t="shared" si="2"/>
        <v>7064</v>
      </c>
      <c r="F17" s="18">
        <f t="shared" si="3"/>
        <v>671</v>
      </c>
      <c r="G17" s="10">
        <v>6393</v>
      </c>
      <c r="H17" s="18">
        <f t="shared" si="4"/>
        <v>4025</v>
      </c>
      <c r="I17" s="18">
        <f t="shared" si="0"/>
        <v>671</v>
      </c>
      <c r="J17" s="18">
        <f t="shared" si="5"/>
        <v>10418</v>
      </c>
      <c r="K17" s="18">
        <f t="shared" si="6"/>
        <v>13772</v>
      </c>
      <c r="L17" s="18">
        <f t="shared" si="7"/>
        <v>17126</v>
      </c>
      <c r="M17" s="18">
        <f t="shared" si="8"/>
        <v>20480</v>
      </c>
      <c r="N17" s="18">
        <f t="shared" si="9"/>
        <v>23834</v>
      </c>
      <c r="O17" s="18">
        <f t="shared" si="10"/>
        <v>27188</v>
      </c>
      <c r="P17" s="18">
        <f t="shared" si="11"/>
        <v>9747</v>
      </c>
      <c r="Q17" s="18">
        <f t="shared" si="12"/>
        <v>13101</v>
      </c>
      <c r="R17" s="18">
        <f t="shared" si="13"/>
        <v>16455</v>
      </c>
      <c r="S17" s="18">
        <f t="shared" si="14"/>
        <v>19809</v>
      </c>
      <c r="T17" s="18">
        <f t="shared" si="15"/>
        <v>23163</v>
      </c>
      <c r="U17" s="19">
        <f t="shared" si="16"/>
        <v>0.43020951302378257</v>
      </c>
      <c r="V17" s="19">
        <f t="shared" si="17"/>
        <v>0.61364945287003259</v>
      </c>
      <c r="W17" s="19">
        <f t="shared" si="18"/>
        <v>0.70774034272436825</v>
      </c>
      <c r="X17" s="19">
        <f t="shared" si="18"/>
        <v>0.76497722760714704</v>
      </c>
      <c r="Y17" s="19">
        <f t="shared" si="1"/>
        <v>0.803466796875</v>
      </c>
      <c r="Z17" s="19">
        <f t="shared" si="1"/>
        <v>0.83112360493412774</v>
      </c>
      <c r="AA17" s="19">
        <f t="shared" si="1"/>
        <v>0.851956745623069</v>
      </c>
    </row>
    <row r="18" spans="1:27" x14ac:dyDescent="0.4">
      <c r="A18" s="8" t="s">
        <v>104</v>
      </c>
      <c r="B18" s="9">
        <v>30</v>
      </c>
      <c r="C18" s="10">
        <v>5468</v>
      </c>
      <c r="D18" s="10">
        <v>3256</v>
      </c>
      <c r="E18" s="18">
        <f t="shared" si="2"/>
        <v>8724</v>
      </c>
      <c r="F18" s="18">
        <f t="shared" si="3"/>
        <v>1899</v>
      </c>
      <c r="G18" s="10">
        <v>6825</v>
      </c>
      <c r="H18" s="18">
        <f t="shared" si="4"/>
        <v>3256</v>
      </c>
      <c r="I18" s="18">
        <f t="shared" si="0"/>
        <v>1899</v>
      </c>
      <c r="J18" s="18">
        <f t="shared" si="5"/>
        <v>10081</v>
      </c>
      <c r="K18" s="18">
        <f t="shared" si="6"/>
        <v>11438</v>
      </c>
      <c r="L18" s="18">
        <f t="shared" si="7"/>
        <v>12795</v>
      </c>
      <c r="M18" s="18">
        <f t="shared" si="8"/>
        <v>14152</v>
      </c>
      <c r="N18" s="18">
        <f t="shared" si="9"/>
        <v>15509</v>
      </c>
      <c r="O18" s="18">
        <f t="shared" si="10"/>
        <v>16866</v>
      </c>
      <c r="P18" s="18">
        <f t="shared" si="11"/>
        <v>8182</v>
      </c>
      <c r="Q18" s="18">
        <f t="shared" si="12"/>
        <v>9539</v>
      </c>
      <c r="R18" s="18">
        <f t="shared" si="13"/>
        <v>10896</v>
      </c>
      <c r="S18" s="18">
        <f t="shared" si="14"/>
        <v>12253</v>
      </c>
      <c r="T18" s="18">
        <f t="shared" si="15"/>
        <v>13610</v>
      </c>
      <c r="U18" s="19">
        <f t="shared" si="16"/>
        <v>0.62677670793214124</v>
      </c>
      <c r="V18" s="19">
        <f t="shared" si="17"/>
        <v>0.67701616903085016</v>
      </c>
      <c r="W18" s="19">
        <f t="shared" si="18"/>
        <v>0.71533484874978148</v>
      </c>
      <c r="X18" s="19">
        <f t="shared" si="18"/>
        <v>0.7455255959359125</v>
      </c>
      <c r="Y18" s="19">
        <f t="shared" si="18"/>
        <v>0.76992651215375918</v>
      </c>
      <c r="Z18" s="19">
        <f t="shared" si="18"/>
        <v>0.79005738603391584</v>
      </c>
      <c r="AA18" s="19">
        <f t="shared" si="18"/>
        <v>0.80694889126052416</v>
      </c>
    </row>
    <row r="19" spans="1:27" x14ac:dyDescent="0.4">
      <c r="A19" s="8" t="s">
        <v>77</v>
      </c>
      <c r="B19" s="9">
        <v>32</v>
      </c>
      <c r="C19" s="10">
        <v>4844</v>
      </c>
      <c r="D19" s="10">
        <v>1403</v>
      </c>
      <c r="E19" s="18">
        <f t="shared" si="2"/>
        <v>6247</v>
      </c>
      <c r="F19" s="18">
        <f t="shared" si="3"/>
        <v>871</v>
      </c>
      <c r="G19" s="10">
        <v>5376</v>
      </c>
      <c r="H19" s="18">
        <f t="shared" si="4"/>
        <v>1403</v>
      </c>
      <c r="I19" s="18">
        <f t="shared" si="0"/>
        <v>871</v>
      </c>
      <c r="J19" s="18">
        <f t="shared" si="5"/>
        <v>6779</v>
      </c>
      <c r="K19" s="18">
        <f t="shared" si="6"/>
        <v>7311</v>
      </c>
      <c r="L19" s="18">
        <f t="shared" si="7"/>
        <v>7843</v>
      </c>
      <c r="M19" s="18">
        <f t="shared" si="8"/>
        <v>8375</v>
      </c>
      <c r="N19" s="18">
        <f t="shared" si="9"/>
        <v>8907</v>
      </c>
      <c r="O19" s="18">
        <f t="shared" si="10"/>
        <v>9439</v>
      </c>
      <c r="P19" s="18">
        <f t="shared" si="11"/>
        <v>5908</v>
      </c>
      <c r="Q19" s="18">
        <f t="shared" si="12"/>
        <v>6440</v>
      </c>
      <c r="R19" s="18">
        <f t="shared" si="13"/>
        <v>6972</v>
      </c>
      <c r="S19" s="18">
        <f t="shared" si="14"/>
        <v>7504</v>
      </c>
      <c r="T19" s="18">
        <f t="shared" si="15"/>
        <v>8036</v>
      </c>
      <c r="U19" s="19">
        <f t="shared" si="16"/>
        <v>0.7754121978549704</v>
      </c>
      <c r="V19" s="19">
        <f t="shared" si="17"/>
        <v>0.79303732113881098</v>
      </c>
      <c r="W19" s="19">
        <f t="shared" si="18"/>
        <v>0.8080973874982903</v>
      </c>
      <c r="X19" s="19">
        <f t="shared" si="18"/>
        <v>0.82111436950146632</v>
      </c>
      <c r="Y19" s="19">
        <f t="shared" si="18"/>
        <v>0.83247761194029846</v>
      </c>
      <c r="Z19" s="19">
        <f t="shared" si="18"/>
        <v>0.84248343999101827</v>
      </c>
      <c r="AA19" s="19">
        <f t="shared" si="18"/>
        <v>0.8513613730268037</v>
      </c>
    </row>
    <row r="20" spans="1:27" x14ac:dyDescent="0.4">
      <c r="A20" s="11" t="s">
        <v>51</v>
      </c>
      <c r="B20" s="9">
        <v>33</v>
      </c>
      <c r="C20" s="10">
        <v>6087</v>
      </c>
      <c r="D20" s="10">
        <v>3549</v>
      </c>
      <c r="E20" s="18">
        <f t="shared" si="2"/>
        <v>9636</v>
      </c>
      <c r="F20" s="18">
        <f t="shared" si="3"/>
        <v>2448</v>
      </c>
      <c r="G20" s="10">
        <v>7188</v>
      </c>
      <c r="H20" s="18">
        <f t="shared" si="4"/>
        <v>3549</v>
      </c>
      <c r="I20" s="18">
        <f t="shared" si="0"/>
        <v>2448</v>
      </c>
      <c r="J20" s="18">
        <f t="shared" si="5"/>
        <v>10737</v>
      </c>
      <c r="K20" s="18">
        <f t="shared" si="6"/>
        <v>11838</v>
      </c>
      <c r="L20" s="18">
        <f t="shared" si="7"/>
        <v>12939</v>
      </c>
      <c r="M20" s="18">
        <f t="shared" si="8"/>
        <v>14040</v>
      </c>
      <c r="N20" s="18">
        <f t="shared" si="9"/>
        <v>15141</v>
      </c>
      <c r="O20" s="18">
        <f t="shared" si="10"/>
        <v>16242</v>
      </c>
      <c r="P20" s="18">
        <f t="shared" si="11"/>
        <v>8289</v>
      </c>
      <c r="Q20" s="18">
        <f t="shared" si="12"/>
        <v>9390</v>
      </c>
      <c r="R20" s="18">
        <f t="shared" si="13"/>
        <v>10491</v>
      </c>
      <c r="S20" s="18">
        <f t="shared" si="14"/>
        <v>11592</v>
      </c>
      <c r="T20" s="18">
        <f t="shared" si="15"/>
        <v>12693</v>
      </c>
      <c r="U20" s="19">
        <f t="shared" si="16"/>
        <v>0.63169364881693646</v>
      </c>
      <c r="V20" s="19">
        <f t="shared" si="17"/>
        <v>0.66946074322436433</v>
      </c>
      <c r="W20" s="19">
        <f t="shared" si="18"/>
        <v>0.70020273694880897</v>
      </c>
      <c r="X20" s="19">
        <f t="shared" si="18"/>
        <v>0.72571296081613723</v>
      </c>
      <c r="Y20" s="19">
        <f t="shared" si="18"/>
        <v>0.74722222222222223</v>
      </c>
      <c r="Z20" s="19">
        <f t="shared" si="18"/>
        <v>0.76560332871012482</v>
      </c>
      <c r="AA20" s="19">
        <f t="shared" si="18"/>
        <v>0.78149242704100486</v>
      </c>
    </row>
    <row r="21" spans="1:27" x14ac:dyDescent="0.4">
      <c r="A21" s="8" t="s">
        <v>60</v>
      </c>
      <c r="B21" s="9">
        <v>35</v>
      </c>
      <c r="C21" s="10">
        <v>2972</v>
      </c>
      <c r="D21" s="10">
        <v>1541</v>
      </c>
      <c r="E21" s="18">
        <f t="shared" si="2"/>
        <v>4513</v>
      </c>
      <c r="F21" s="18">
        <f t="shared" si="3"/>
        <v>711</v>
      </c>
      <c r="G21" s="10">
        <v>3802</v>
      </c>
      <c r="H21" s="18">
        <f t="shared" si="4"/>
        <v>1541</v>
      </c>
      <c r="I21" s="18">
        <f t="shared" si="0"/>
        <v>711</v>
      </c>
      <c r="J21" s="18">
        <f t="shared" si="5"/>
        <v>5343</v>
      </c>
      <c r="K21" s="18">
        <f t="shared" si="6"/>
        <v>6173</v>
      </c>
      <c r="L21" s="18">
        <f t="shared" si="7"/>
        <v>7003</v>
      </c>
      <c r="M21" s="18">
        <f t="shared" si="8"/>
        <v>7833</v>
      </c>
      <c r="N21" s="18">
        <f t="shared" si="9"/>
        <v>8663</v>
      </c>
      <c r="O21" s="18">
        <f t="shared" si="10"/>
        <v>9493</v>
      </c>
      <c r="P21" s="18">
        <f t="shared" si="11"/>
        <v>4632</v>
      </c>
      <c r="Q21" s="18">
        <f t="shared" si="12"/>
        <v>5462</v>
      </c>
      <c r="R21" s="18">
        <f t="shared" si="13"/>
        <v>6292</v>
      </c>
      <c r="S21" s="18">
        <f t="shared" si="14"/>
        <v>7122</v>
      </c>
      <c r="T21" s="18">
        <f t="shared" si="15"/>
        <v>7952</v>
      </c>
      <c r="U21" s="19">
        <f t="shared" si="16"/>
        <v>0.65854198980722356</v>
      </c>
      <c r="V21" s="19">
        <f t="shared" si="17"/>
        <v>0.7115852517312371</v>
      </c>
      <c r="W21" s="19">
        <f t="shared" si="18"/>
        <v>0.75036449052324639</v>
      </c>
      <c r="X21" s="19">
        <f t="shared" si="18"/>
        <v>0.77995144937883765</v>
      </c>
      <c r="Y21" s="19">
        <f t="shared" si="18"/>
        <v>0.8032682241797523</v>
      </c>
      <c r="Z21" s="19">
        <f t="shared" si="18"/>
        <v>0.82211704952095122</v>
      </c>
      <c r="AA21" s="19">
        <f t="shared" si="18"/>
        <v>0.83766986200358162</v>
      </c>
    </row>
    <row r="22" spans="1:27" x14ac:dyDescent="0.4">
      <c r="A22" s="8" t="s">
        <v>111</v>
      </c>
      <c r="B22" s="9">
        <v>36</v>
      </c>
      <c r="C22" s="10">
        <v>13266</v>
      </c>
      <c r="D22" s="10">
        <v>6882</v>
      </c>
      <c r="E22" s="18">
        <f t="shared" si="2"/>
        <v>20148</v>
      </c>
      <c r="F22" s="18">
        <f t="shared" si="3"/>
        <v>6920</v>
      </c>
      <c r="G22" s="10">
        <v>13228</v>
      </c>
      <c r="H22" s="18">
        <f t="shared" si="4"/>
        <v>6882</v>
      </c>
      <c r="I22" s="18">
        <f t="shared" si="0"/>
        <v>6920</v>
      </c>
      <c r="J22" s="18">
        <f t="shared" si="5"/>
        <v>20110</v>
      </c>
      <c r="K22" s="18">
        <f t="shared" si="6"/>
        <v>20072</v>
      </c>
      <c r="L22" s="18">
        <f t="shared" si="7"/>
        <v>20034</v>
      </c>
      <c r="M22" s="18">
        <f t="shared" si="8"/>
        <v>19996</v>
      </c>
      <c r="N22" s="18">
        <f t="shared" si="9"/>
        <v>19958</v>
      </c>
      <c r="O22" s="18">
        <f t="shared" si="10"/>
        <v>19920</v>
      </c>
      <c r="P22" s="18">
        <f t="shared" si="11"/>
        <v>13190</v>
      </c>
      <c r="Q22" s="18">
        <f t="shared" si="12"/>
        <v>13152</v>
      </c>
      <c r="R22" s="18">
        <f t="shared" si="13"/>
        <v>13114</v>
      </c>
      <c r="S22" s="18">
        <f t="shared" si="14"/>
        <v>13076</v>
      </c>
      <c r="T22" s="18">
        <f t="shared" si="15"/>
        <v>13038</v>
      </c>
      <c r="U22" s="19">
        <f t="shared" si="16"/>
        <v>0.65842763549731986</v>
      </c>
      <c r="V22" s="19">
        <f t="shared" si="17"/>
        <v>0.65778219791148684</v>
      </c>
      <c r="W22" s="19">
        <f t="shared" si="18"/>
        <v>0.65713431646074139</v>
      </c>
      <c r="X22" s="19">
        <f t="shared" si="18"/>
        <v>0.65648397723869423</v>
      </c>
      <c r="Y22" s="19">
        <f t="shared" si="18"/>
        <v>0.65583116623324667</v>
      </c>
      <c r="Z22" s="19">
        <f t="shared" si="18"/>
        <v>0.65517586932558369</v>
      </c>
      <c r="AA22" s="19">
        <f t="shared" si="18"/>
        <v>0.65451807228915659</v>
      </c>
    </row>
    <row r="23" spans="1:27" x14ac:dyDescent="0.4">
      <c r="A23" s="8" t="s">
        <v>63</v>
      </c>
      <c r="B23" s="9">
        <v>39</v>
      </c>
      <c r="C23" s="10">
        <v>1627</v>
      </c>
      <c r="D23" s="10">
        <v>1552</v>
      </c>
      <c r="E23" s="18">
        <f t="shared" si="2"/>
        <v>3179</v>
      </c>
      <c r="F23" s="18">
        <f t="shared" si="3"/>
        <v>1502</v>
      </c>
      <c r="G23" s="10">
        <v>1677</v>
      </c>
      <c r="H23" s="18">
        <f t="shared" si="4"/>
        <v>1552</v>
      </c>
      <c r="I23" s="18">
        <f t="shared" si="0"/>
        <v>1502</v>
      </c>
      <c r="J23" s="18">
        <f t="shared" si="5"/>
        <v>3229</v>
      </c>
      <c r="K23" s="18">
        <f t="shared" si="6"/>
        <v>3279</v>
      </c>
      <c r="L23" s="18">
        <f t="shared" si="7"/>
        <v>3329</v>
      </c>
      <c r="M23" s="18">
        <f t="shared" si="8"/>
        <v>3379</v>
      </c>
      <c r="N23" s="18">
        <f t="shared" si="9"/>
        <v>3429</v>
      </c>
      <c r="O23" s="18">
        <f t="shared" si="10"/>
        <v>3479</v>
      </c>
      <c r="P23" s="18">
        <f t="shared" si="11"/>
        <v>1727</v>
      </c>
      <c r="Q23" s="18">
        <f t="shared" si="12"/>
        <v>1777</v>
      </c>
      <c r="R23" s="18">
        <f t="shared" si="13"/>
        <v>1827</v>
      </c>
      <c r="S23" s="18">
        <f t="shared" si="14"/>
        <v>1877</v>
      </c>
      <c r="T23" s="18">
        <f t="shared" si="15"/>
        <v>1927</v>
      </c>
      <c r="U23" s="19">
        <f t="shared" si="16"/>
        <v>0.51179616231519343</v>
      </c>
      <c r="V23" s="19">
        <f t="shared" si="17"/>
        <v>0.51935583772065652</v>
      </c>
      <c r="W23" s="19">
        <f t="shared" si="18"/>
        <v>0.52668496492833183</v>
      </c>
      <c r="X23" s="19">
        <f t="shared" si="18"/>
        <v>0.53379393211174531</v>
      </c>
      <c r="Y23" s="19">
        <f t="shared" si="18"/>
        <v>0.54069251257768569</v>
      </c>
      <c r="Z23" s="19">
        <f t="shared" si="18"/>
        <v>0.54738990959463396</v>
      </c>
      <c r="AA23" s="19">
        <f t="shared" si="18"/>
        <v>0.55389479735556191</v>
      </c>
    </row>
    <row r="24" spans="1:27" x14ac:dyDescent="0.4">
      <c r="A24" s="8" t="s">
        <v>85</v>
      </c>
      <c r="B24" s="9">
        <v>41</v>
      </c>
      <c r="C24" s="10">
        <v>5282</v>
      </c>
      <c r="D24" s="10">
        <v>2986</v>
      </c>
      <c r="E24" s="18">
        <f t="shared" si="2"/>
        <v>8268</v>
      </c>
      <c r="F24" s="18">
        <f t="shared" si="3"/>
        <v>3276</v>
      </c>
      <c r="G24" s="10">
        <v>4992</v>
      </c>
      <c r="H24" s="18">
        <f t="shared" si="4"/>
        <v>2986</v>
      </c>
      <c r="I24" s="18">
        <f t="shared" si="0"/>
        <v>3276</v>
      </c>
      <c r="J24" s="18">
        <f t="shared" si="5"/>
        <v>7978</v>
      </c>
      <c r="K24" s="18">
        <f t="shared" si="6"/>
        <v>7688</v>
      </c>
      <c r="L24" s="18">
        <f t="shared" si="7"/>
        <v>7398</v>
      </c>
      <c r="M24" s="18">
        <f t="shared" si="8"/>
        <v>7108</v>
      </c>
      <c r="N24" s="18">
        <f t="shared" si="9"/>
        <v>6818</v>
      </c>
      <c r="O24" s="18">
        <f t="shared" si="10"/>
        <v>6528</v>
      </c>
      <c r="P24" s="18">
        <f t="shared" si="11"/>
        <v>4702</v>
      </c>
      <c r="Q24" s="18">
        <f t="shared" si="12"/>
        <v>4412</v>
      </c>
      <c r="R24" s="18">
        <f t="shared" si="13"/>
        <v>4122</v>
      </c>
      <c r="S24" s="18">
        <f t="shared" si="14"/>
        <v>3832</v>
      </c>
      <c r="T24" s="18">
        <f t="shared" si="15"/>
        <v>3542</v>
      </c>
      <c r="U24" s="19">
        <f t="shared" si="16"/>
        <v>0.63884857281083696</v>
      </c>
      <c r="V24" s="19">
        <f t="shared" si="17"/>
        <v>0.6257207320130358</v>
      </c>
      <c r="W24" s="19">
        <f t="shared" si="18"/>
        <v>0.61160249739854322</v>
      </c>
      <c r="X24" s="19">
        <f t="shared" si="18"/>
        <v>0.59637739929710731</v>
      </c>
      <c r="Y24" s="19">
        <f t="shared" si="18"/>
        <v>0.5799099606077659</v>
      </c>
      <c r="Z24" s="19">
        <f t="shared" si="18"/>
        <v>0.56204165444411847</v>
      </c>
      <c r="AA24" s="19">
        <f t="shared" si="18"/>
        <v>0.54258578431372551</v>
      </c>
    </row>
    <row r="25" spans="1:27" x14ac:dyDescent="0.4">
      <c r="A25" s="8" t="s">
        <v>94</v>
      </c>
      <c r="B25" s="9">
        <v>42</v>
      </c>
      <c r="C25" s="10">
        <v>2601</v>
      </c>
      <c r="D25" s="10">
        <v>653</v>
      </c>
      <c r="E25" s="18">
        <f t="shared" si="2"/>
        <v>3254</v>
      </c>
      <c r="F25" s="18">
        <f t="shared" si="3"/>
        <v>467</v>
      </c>
      <c r="G25" s="10">
        <v>2787</v>
      </c>
      <c r="H25" s="18">
        <f t="shared" si="4"/>
        <v>653</v>
      </c>
      <c r="I25" s="18">
        <f t="shared" si="0"/>
        <v>467</v>
      </c>
      <c r="J25" s="18">
        <f t="shared" si="5"/>
        <v>3440</v>
      </c>
      <c r="K25" s="18">
        <f t="shared" si="6"/>
        <v>3626</v>
      </c>
      <c r="L25" s="18">
        <f t="shared" si="7"/>
        <v>3812</v>
      </c>
      <c r="M25" s="18">
        <f t="shared" si="8"/>
        <v>3998</v>
      </c>
      <c r="N25" s="18">
        <f t="shared" si="9"/>
        <v>4184</v>
      </c>
      <c r="O25" s="18">
        <f t="shared" si="10"/>
        <v>4370</v>
      </c>
      <c r="P25" s="18">
        <f t="shared" si="11"/>
        <v>2973</v>
      </c>
      <c r="Q25" s="18">
        <f t="shared" si="12"/>
        <v>3159</v>
      </c>
      <c r="R25" s="18">
        <f t="shared" si="13"/>
        <v>3345</v>
      </c>
      <c r="S25" s="18">
        <f t="shared" si="14"/>
        <v>3531</v>
      </c>
      <c r="T25" s="18">
        <f t="shared" si="15"/>
        <v>3717</v>
      </c>
      <c r="U25" s="19">
        <f t="shared" si="16"/>
        <v>0.79932390903503381</v>
      </c>
      <c r="V25" s="19">
        <f t="shared" si="17"/>
        <v>0.81017441860465111</v>
      </c>
      <c r="W25" s="19">
        <f t="shared" si="18"/>
        <v>0.81991174848317705</v>
      </c>
      <c r="X25" s="19">
        <f t="shared" si="18"/>
        <v>0.82869884575026231</v>
      </c>
      <c r="Y25" s="19">
        <f t="shared" si="18"/>
        <v>0.83666833416708353</v>
      </c>
      <c r="Z25" s="19">
        <f t="shared" si="18"/>
        <v>0.8439292543021033</v>
      </c>
      <c r="AA25" s="19">
        <f t="shared" si="18"/>
        <v>0.8505720823798627</v>
      </c>
    </row>
    <row r="26" spans="1:27" x14ac:dyDescent="0.4">
      <c r="A26" s="8" t="s">
        <v>86</v>
      </c>
      <c r="B26" s="9">
        <v>44</v>
      </c>
      <c r="C26" s="10">
        <v>2846</v>
      </c>
      <c r="D26" s="10">
        <v>1974</v>
      </c>
      <c r="E26" s="18">
        <f t="shared" si="2"/>
        <v>4820</v>
      </c>
      <c r="F26" s="18">
        <f t="shared" si="3"/>
        <v>1904</v>
      </c>
      <c r="G26" s="10">
        <v>2916</v>
      </c>
      <c r="H26" s="18">
        <f t="shared" si="4"/>
        <v>1974</v>
      </c>
      <c r="I26" s="18">
        <f t="shared" si="0"/>
        <v>1904</v>
      </c>
      <c r="J26" s="18">
        <f t="shared" si="5"/>
        <v>4890</v>
      </c>
      <c r="K26" s="18">
        <f t="shared" si="6"/>
        <v>4960</v>
      </c>
      <c r="L26" s="18">
        <f t="shared" si="7"/>
        <v>5030</v>
      </c>
      <c r="M26" s="18">
        <f t="shared" si="8"/>
        <v>5100</v>
      </c>
      <c r="N26" s="18">
        <f t="shared" si="9"/>
        <v>5170</v>
      </c>
      <c r="O26" s="18">
        <f t="shared" si="10"/>
        <v>5240</v>
      </c>
      <c r="P26" s="18">
        <f t="shared" si="11"/>
        <v>2986</v>
      </c>
      <c r="Q26" s="18">
        <f t="shared" si="12"/>
        <v>3056</v>
      </c>
      <c r="R26" s="18">
        <f t="shared" si="13"/>
        <v>3126</v>
      </c>
      <c r="S26" s="18">
        <f t="shared" si="14"/>
        <v>3196</v>
      </c>
      <c r="T26" s="18">
        <f t="shared" si="15"/>
        <v>3266</v>
      </c>
      <c r="U26" s="19">
        <f t="shared" si="16"/>
        <v>0.59045643153526972</v>
      </c>
      <c r="V26" s="19">
        <f t="shared" si="17"/>
        <v>0.59631901840490797</v>
      </c>
      <c r="W26" s="19">
        <f t="shared" si="18"/>
        <v>0.6020161290322581</v>
      </c>
      <c r="X26" s="19">
        <f t="shared" si="18"/>
        <v>0.60755467196819091</v>
      </c>
      <c r="Y26" s="19">
        <f t="shared" si="18"/>
        <v>0.61294117647058821</v>
      </c>
      <c r="Z26" s="19">
        <f t="shared" si="18"/>
        <v>0.61818181818181817</v>
      </c>
      <c r="AA26" s="19">
        <f t="shared" si="18"/>
        <v>0.62328244274809164</v>
      </c>
    </row>
    <row r="27" spans="1:27" x14ac:dyDescent="0.4">
      <c r="A27" s="8" t="s">
        <v>74</v>
      </c>
      <c r="B27" s="9">
        <v>38</v>
      </c>
      <c r="C27" s="10">
        <v>6161</v>
      </c>
      <c r="D27" s="10">
        <v>1835</v>
      </c>
      <c r="E27" s="18">
        <f t="shared" si="2"/>
        <v>7996</v>
      </c>
      <c r="F27" s="18">
        <f t="shared" si="3"/>
        <v>982</v>
      </c>
      <c r="G27" s="10">
        <v>7014</v>
      </c>
      <c r="H27" s="18">
        <f t="shared" si="4"/>
        <v>1835</v>
      </c>
      <c r="I27" s="18">
        <f t="shared" si="0"/>
        <v>982</v>
      </c>
      <c r="J27" s="18">
        <f t="shared" si="5"/>
        <v>8849</v>
      </c>
      <c r="K27" s="18">
        <f t="shared" si="6"/>
        <v>9702</v>
      </c>
      <c r="L27" s="18">
        <f t="shared" si="7"/>
        <v>10555</v>
      </c>
      <c r="M27" s="18">
        <f t="shared" si="8"/>
        <v>11408</v>
      </c>
      <c r="N27" s="18">
        <f t="shared" si="9"/>
        <v>12261</v>
      </c>
      <c r="O27" s="18">
        <f t="shared" si="10"/>
        <v>13114</v>
      </c>
      <c r="P27" s="18">
        <f t="shared" si="11"/>
        <v>7867</v>
      </c>
      <c r="Q27" s="18">
        <f t="shared" si="12"/>
        <v>8720</v>
      </c>
      <c r="R27" s="18">
        <f t="shared" si="13"/>
        <v>9573</v>
      </c>
      <c r="S27" s="18">
        <f t="shared" si="14"/>
        <v>10426</v>
      </c>
      <c r="T27" s="18">
        <f t="shared" si="15"/>
        <v>11279</v>
      </c>
      <c r="U27" s="19">
        <f t="shared" si="16"/>
        <v>0.77051025512756377</v>
      </c>
      <c r="V27" s="19">
        <f t="shared" si="17"/>
        <v>0.79263193581195612</v>
      </c>
      <c r="W27" s="19">
        <f t="shared" si="18"/>
        <v>0.81086373943516799</v>
      </c>
      <c r="X27" s="19">
        <f t="shared" si="18"/>
        <v>0.82614874467077215</v>
      </c>
      <c r="Y27" s="19">
        <f t="shared" si="18"/>
        <v>0.83914796633941091</v>
      </c>
      <c r="Z27" s="19">
        <f t="shared" si="18"/>
        <v>0.85033847157654352</v>
      </c>
      <c r="AA27" s="19">
        <f t="shared" si="18"/>
        <v>0.86007320420924205</v>
      </c>
    </row>
    <row r="28" spans="1:27" x14ac:dyDescent="0.4">
      <c r="A28" s="8" t="s">
        <v>107</v>
      </c>
      <c r="B28" s="9">
        <v>46</v>
      </c>
      <c r="C28" s="10">
        <v>1726</v>
      </c>
      <c r="D28" s="10">
        <v>676</v>
      </c>
      <c r="E28" s="18">
        <f t="shared" si="2"/>
        <v>2402</v>
      </c>
      <c r="F28" s="18">
        <f t="shared" si="3"/>
        <v>318</v>
      </c>
      <c r="G28" s="10">
        <v>2084</v>
      </c>
      <c r="H28" s="18">
        <f t="shared" si="4"/>
        <v>676</v>
      </c>
      <c r="I28" s="18">
        <f t="shared" si="0"/>
        <v>318</v>
      </c>
      <c r="J28" s="18">
        <f t="shared" si="5"/>
        <v>2760</v>
      </c>
      <c r="K28" s="18">
        <f t="shared" si="6"/>
        <v>3118</v>
      </c>
      <c r="L28" s="18">
        <f t="shared" si="7"/>
        <v>3476</v>
      </c>
      <c r="M28" s="18">
        <f t="shared" si="8"/>
        <v>3834</v>
      </c>
      <c r="N28" s="18">
        <f t="shared" si="9"/>
        <v>4192</v>
      </c>
      <c r="O28" s="18">
        <f t="shared" si="10"/>
        <v>4550</v>
      </c>
      <c r="P28" s="18">
        <f t="shared" si="11"/>
        <v>2442</v>
      </c>
      <c r="Q28" s="18">
        <f t="shared" si="12"/>
        <v>2800</v>
      </c>
      <c r="R28" s="18">
        <f t="shared" si="13"/>
        <v>3158</v>
      </c>
      <c r="S28" s="18">
        <f t="shared" si="14"/>
        <v>3516</v>
      </c>
      <c r="T28" s="18">
        <f t="shared" si="15"/>
        <v>3874</v>
      </c>
      <c r="U28" s="19">
        <f t="shared" si="16"/>
        <v>0.71856786011656948</v>
      </c>
      <c r="V28" s="19">
        <f t="shared" si="17"/>
        <v>0.75507246376811599</v>
      </c>
      <c r="W28" s="19">
        <f t="shared" si="18"/>
        <v>0.78319435535599746</v>
      </c>
      <c r="X28" s="19">
        <f t="shared" si="18"/>
        <v>0.8055235903337169</v>
      </c>
      <c r="Y28" s="19">
        <f t="shared" si="18"/>
        <v>0.82368283776734486</v>
      </c>
      <c r="Z28" s="19">
        <f t="shared" si="18"/>
        <v>0.8387404580152672</v>
      </c>
      <c r="AA28" s="19">
        <f t="shared" si="18"/>
        <v>0.85142857142857142</v>
      </c>
    </row>
    <row r="29" spans="1:27" x14ac:dyDescent="0.4">
      <c r="A29" s="8" t="s">
        <v>82</v>
      </c>
      <c r="B29" s="9">
        <v>47</v>
      </c>
      <c r="C29" s="10">
        <v>4294</v>
      </c>
      <c r="D29" s="10">
        <v>1882</v>
      </c>
      <c r="E29" s="18">
        <f t="shared" si="2"/>
        <v>6176</v>
      </c>
      <c r="F29" s="18">
        <f t="shared" si="3"/>
        <v>1413</v>
      </c>
      <c r="G29" s="10">
        <v>4763</v>
      </c>
      <c r="H29" s="18">
        <f t="shared" si="4"/>
        <v>1882</v>
      </c>
      <c r="I29" s="18">
        <f t="shared" si="0"/>
        <v>1413</v>
      </c>
      <c r="J29" s="18">
        <f t="shared" si="5"/>
        <v>6645</v>
      </c>
      <c r="K29" s="18">
        <f t="shared" si="6"/>
        <v>7114</v>
      </c>
      <c r="L29" s="18">
        <f t="shared" si="7"/>
        <v>7583</v>
      </c>
      <c r="M29" s="18">
        <f t="shared" si="8"/>
        <v>8052</v>
      </c>
      <c r="N29" s="18">
        <f t="shared" si="9"/>
        <v>8521</v>
      </c>
      <c r="O29" s="18">
        <f t="shared" si="10"/>
        <v>8990</v>
      </c>
      <c r="P29" s="18">
        <f t="shared" si="11"/>
        <v>5232</v>
      </c>
      <c r="Q29" s="18">
        <f t="shared" si="12"/>
        <v>5701</v>
      </c>
      <c r="R29" s="18">
        <f t="shared" si="13"/>
        <v>6170</v>
      </c>
      <c r="S29" s="18">
        <f t="shared" si="14"/>
        <v>6639</v>
      </c>
      <c r="T29" s="18">
        <f t="shared" si="15"/>
        <v>7108</v>
      </c>
      <c r="U29" s="19">
        <f t="shared" si="16"/>
        <v>0.69527202072538863</v>
      </c>
      <c r="V29" s="19">
        <f t="shared" si="17"/>
        <v>0.7167795334838224</v>
      </c>
      <c r="W29" s="19">
        <f t="shared" si="18"/>
        <v>0.73545122294068033</v>
      </c>
      <c r="X29" s="19">
        <f t="shared" si="18"/>
        <v>0.75181326651720959</v>
      </c>
      <c r="Y29" s="19">
        <f t="shared" si="18"/>
        <v>0.76626924987580725</v>
      </c>
      <c r="Z29" s="19">
        <f t="shared" si="18"/>
        <v>0.77913390447130615</v>
      </c>
      <c r="AA29" s="19">
        <f t="shared" si="18"/>
        <v>0.79065628476084537</v>
      </c>
    </row>
    <row r="30" spans="1:27" x14ac:dyDescent="0.4">
      <c r="A30" s="8" t="s">
        <v>57</v>
      </c>
      <c r="B30" s="9">
        <v>48</v>
      </c>
      <c r="C30" s="10">
        <v>3298</v>
      </c>
      <c r="D30" s="10">
        <v>4189</v>
      </c>
      <c r="E30" s="18">
        <f t="shared" si="2"/>
        <v>7487</v>
      </c>
      <c r="F30" s="18">
        <f t="shared" si="3"/>
        <v>465</v>
      </c>
      <c r="G30" s="10">
        <v>7022</v>
      </c>
      <c r="H30" s="18">
        <f t="shared" si="4"/>
        <v>4189</v>
      </c>
      <c r="I30" s="18">
        <f t="shared" si="0"/>
        <v>465</v>
      </c>
      <c r="J30" s="18">
        <f t="shared" si="5"/>
        <v>11211</v>
      </c>
      <c r="K30" s="18">
        <f t="shared" si="6"/>
        <v>14935</v>
      </c>
      <c r="L30" s="18">
        <f t="shared" si="7"/>
        <v>18659</v>
      </c>
      <c r="M30" s="18">
        <f t="shared" si="8"/>
        <v>22383</v>
      </c>
      <c r="N30" s="18">
        <f t="shared" si="9"/>
        <v>26107</v>
      </c>
      <c r="O30" s="18">
        <f t="shared" si="10"/>
        <v>29831</v>
      </c>
      <c r="P30" s="18">
        <f t="shared" si="11"/>
        <v>10746</v>
      </c>
      <c r="Q30" s="18">
        <f t="shared" si="12"/>
        <v>14470</v>
      </c>
      <c r="R30" s="18">
        <f t="shared" si="13"/>
        <v>18194</v>
      </c>
      <c r="S30" s="18">
        <f t="shared" si="14"/>
        <v>21918</v>
      </c>
      <c r="T30" s="18">
        <f t="shared" si="15"/>
        <v>25642</v>
      </c>
      <c r="U30" s="19">
        <f t="shared" si="16"/>
        <v>0.4404968612261253</v>
      </c>
      <c r="V30" s="19">
        <f t="shared" si="17"/>
        <v>0.62634912139862631</v>
      </c>
      <c r="W30" s="19">
        <f t="shared" si="18"/>
        <v>0.71951791094743889</v>
      </c>
      <c r="X30" s="19">
        <f t="shared" si="18"/>
        <v>0.77549707915751109</v>
      </c>
      <c r="Y30" s="19">
        <f t="shared" si="18"/>
        <v>0.81284903721574409</v>
      </c>
      <c r="Z30" s="19">
        <f t="shared" si="18"/>
        <v>0.8395449496303673</v>
      </c>
      <c r="AA30" s="19">
        <f t="shared" si="18"/>
        <v>0.85957560926552912</v>
      </c>
    </row>
    <row r="31" spans="1:27" x14ac:dyDescent="0.4">
      <c r="A31" s="8" t="s">
        <v>78</v>
      </c>
      <c r="B31" s="9">
        <v>49</v>
      </c>
      <c r="C31" s="10">
        <v>3249</v>
      </c>
      <c r="D31" s="10">
        <v>3460</v>
      </c>
      <c r="E31" s="18">
        <f t="shared" si="2"/>
        <v>6709</v>
      </c>
      <c r="F31" s="18">
        <f t="shared" si="3"/>
        <v>2734</v>
      </c>
      <c r="G31" s="10">
        <v>3975</v>
      </c>
      <c r="H31" s="18">
        <f t="shared" si="4"/>
        <v>3460</v>
      </c>
      <c r="I31" s="18">
        <f t="shared" si="0"/>
        <v>2734</v>
      </c>
      <c r="J31" s="18">
        <f t="shared" si="5"/>
        <v>7435</v>
      </c>
      <c r="K31" s="18">
        <f t="shared" si="6"/>
        <v>8161</v>
      </c>
      <c r="L31" s="18">
        <f t="shared" si="7"/>
        <v>8887</v>
      </c>
      <c r="M31" s="18">
        <f t="shared" si="8"/>
        <v>9613</v>
      </c>
      <c r="N31" s="18">
        <f t="shared" si="9"/>
        <v>10339</v>
      </c>
      <c r="O31" s="18">
        <f t="shared" si="10"/>
        <v>11065</v>
      </c>
      <c r="P31" s="18">
        <f t="shared" si="11"/>
        <v>4701</v>
      </c>
      <c r="Q31" s="18">
        <f t="shared" si="12"/>
        <v>5427</v>
      </c>
      <c r="R31" s="18">
        <f t="shared" si="13"/>
        <v>6153</v>
      </c>
      <c r="S31" s="18">
        <f t="shared" si="14"/>
        <v>6879</v>
      </c>
      <c r="T31" s="18">
        <f t="shared" si="15"/>
        <v>7605</v>
      </c>
      <c r="U31" s="19">
        <f t="shared" si="16"/>
        <v>0.48427485467282755</v>
      </c>
      <c r="V31" s="19">
        <f t="shared" si="17"/>
        <v>0.53463349024882312</v>
      </c>
      <c r="W31" s="19">
        <f t="shared" si="18"/>
        <v>0.57603234897684108</v>
      </c>
      <c r="X31" s="19">
        <f t="shared" si="18"/>
        <v>0.61066726679419381</v>
      </c>
      <c r="Y31" s="19">
        <f t="shared" si="18"/>
        <v>0.64007073754291066</v>
      </c>
      <c r="Z31" s="19">
        <f t="shared" si="18"/>
        <v>0.66534481091014608</v>
      </c>
      <c r="AA31" s="19">
        <f t="shared" si="18"/>
        <v>0.68730230456394037</v>
      </c>
    </row>
    <row r="32" spans="1:27" x14ac:dyDescent="0.4">
      <c r="A32" s="8" t="s">
        <v>89</v>
      </c>
      <c r="B32" s="9">
        <v>50</v>
      </c>
      <c r="C32" s="10">
        <v>2439</v>
      </c>
      <c r="D32" s="10">
        <v>1916</v>
      </c>
      <c r="E32" s="18">
        <f t="shared" si="2"/>
        <v>4355</v>
      </c>
      <c r="F32" s="18">
        <f t="shared" si="3"/>
        <v>1640</v>
      </c>
      <c r="G32" s="10">
        <v>2715</v>
      </c>
      <c r="H32" s="18">
        <f t="shared" si="4"/>
        <v>1916</v>
      </c>
      <c r="I32" s="18">
        <f t="shared" si="0"/>
        <v>1640</v>
      </c>
      <c r="J32" s="18">
        <f t="shared" si="5"/>
        <v>4631</v>
      </c>
      <c r="K32" s="18">
        <f t="shared" si="6"/>
        <v>4907</v>
      </c>
      <c r="L32" s="18">
        <f t="shared" si="7"/>
        <v>5183</v>
      </c>
      <c r="M32" s="18">
        <f t="shared" si="8"/>
        <v>5459</v>
      </c>
      <c r="N32" s="18">
        <f t="shared" si="9"/>
        <v>5735</v>
      </c>
      <c r="O32" s="18">
        <f t="shared" si="10"/>
        <v>6011</v>
      </c>
      <c r="P32" s="18">
        <f t="shared" si="11"/>
        <v>2991</v>
      </c>
      <c r="Q32" s="18">
        <f t="shared" si="12"/>
        <v>3267</v>
      </c>
      <c r="R32" s="18">
        <f t="shared" si="13"/>
        <v>3543</v>
      </c>
      <c r="S32" s="18">
        <f t="shared" si="14"/>
        <v>3819</v>
      </c>
      <c r="T32" s="18">
        <f t="shared" si="15"/>
        <v>4095</v>
      </c>
      <c r="U32" s="19">
        <f t="shared" si="16"/>
        <v>0.56004592422502875</v>
      </c>
      <c r="V32" s="19">
        <f t="shared" si="17"/>
        <v>0.58626646512632263</v>
      </c>
      <c r="W32" s="19">
        <f t="shared" si="18"/>
        <v>0.60953739555736708</v>
      </c>
      <c r="X32" s="19">
        <f t="shared" si="18"/>
        <v>0.63032992475400351</v>
      </c>
      <c r="Y32" s="19">
        <f t="shared" si="18"/>
        <v>0.64901996702692799</v>
      </c>
      <c r="Z32" s="19">
        <f t="shared" si="18"/>
        <v>0.66591107236268532</v>
      </c>
      <c r="AA32" s="19">
        <f t="shared" si="18"/>
        <v>0.68125103976043921</v>
      </c>
    </row>
    <row r="33" spans="1:27" x14ac:dyDescent="0.4">
      <c r="A33" s="8" t="s">
        <v>103</v>
      </c>
      <c r="B33" s="9">
        <v>51</v>
      </c>
      <c r="C33" s="10">
        <v>2147</v>
      </c>
      <c r="D33" s="10">
        <v>1641</v>
      </c>
      <c r="E33" s="18">
        <f t="shared" si="2"/>
        <v>3788</v>
      </c>
      <c r="F33" s="18">
        <f t="shared" si="3"/>
        <v>482</v>
      </c>
      <c r="G33" s="10">
        <v>3306</v>
      </c>
      <c r="H33" s="18">
        <f t="shared" si="4"/>
        <v>1641</v>
      </c>
      <c r="I33" s="18">
        <f t="shared" si="0"/>
        <v>482</v>
      </c>
      <c r="J33" s="18">
        <f t="shared" si="5"/>
        <v>4947</v>
      </c>
      <c r="K33" s="18">
        <f t="shared" si="6"/>
        <v>6106</v>
      </c>
      <c r="L33" s="18">
        <f t="shared" si="7"/>
        <v>7265</v>
      </c>
      <c r="M33" s="18">
        <f t="shared" si="8"/>
        <v>8424</v>
      </c>
      <c r="N33" s="18">
        <f t="shared" si="9"/>
        <v>9583</v>
      </c>
      <c r="O33" s="18">
        <f t="shared" si="10"/>
        <v>10742</v>
      </c>
      <c r="P33" s="18">
        <f t="shared" si="11"/>
        <v>4465</v>
      </c>
      <c r="Q33" s="18">
        <f t="shared" si="12"/>
        <v>5624</v>
      </c>
      <c r="R33" s="18">
        <f t="shared" si="13"/>
        <v>6783</v>
      </c>
      <c r="S33" s="18">
        <f t="shared" si="14"/>
        <v>7942</v>
      </c>
      <c r="T33" s="18">
        <f t="shared" si="15"/>
        <v>9101</v>
      </c>
      <c r="U33" s="19">
        <f t="shared" si="16"/>
        <v>0.5667898627243928</v>
      </c>
      <c r="V33" s="19">
        <f t="shared" si="17"/>
        <v>0.66828380836870827</v>
      </c>
      <c r="W33" s="19">
        <f t="shared" si="18"/>
        <v>0.7312479528332787</v>
      </c>
      <c r="X33" s="19">
        <f t="shared" si="18"/>
        <v>0.77412250516173431</v>
      </c>
      <c r="Y33" s="19">
        <f t="shared" si="18"/>
        <v>0.80519943019943019</v>
      </c>
      <c r="Z33" s="19">
        <f t="shared" si="18"/>
        <v>0.82875926119169363</v>
      </c>
      <c r="AA33" s="19">
        <f t="shared" si="18"/>
        <v>0.84723515174083042</v>
      </c>
    </row>
    <row r="34" spans="1:27" x14ac:dyDescent="0.4">
      <c r="A34" s="8" t="s">
        <v>79</v>
      </c>
      <c r="B34" s="9">
        <v>52</v>
      </c>
      <c r="C34" s="10">
        <v>3315</v>
      </c>
      <c r="D34" s="10">
        <v>2707</v>
      </c>
      <c r="E34" s="18">
        <f t="shared" si="2"/>
        <v>6022</v>
      </c>
      <c r="F34" s="18">
        <f t="shared" si="3"/>
        <v>2791</v>
      </c>
      <c r="G34" s="10">
        <v>3231</v>
      </c>
      <c r="H34" s="18">
        <f t="shared" si="4"/>
        <v>2707</v>
      </c>
      <c r="I34" s="18">
        <f t="shared" si="0"/>
        <v>2791</v>
      </c>
      <c r="J34" s="18">
        <f t="shared" si="5"/>
        <v>5938</v>
      </c>
      <c r="K34" s="18">
        <f t="shared" si="6"/>
        <v>5854</v>
      </c>
      <c r="L34" s="18">
        <f t="shared" si="7"/>
        <v>5770</v>
      </c>
      <c r="M34" s="18">
        <f t="shared" si="8"/>
        <v>5686</v>
      </c>
      <c r="N34" s="18">
        <f t="shared" si="9"/>
        <v>5602</v>
      </c>
      <c r="O34" s="18">
        <f t="shared" si="10"/>
        <v>5518</v>
      </c>
      <c r="P34" s="18">
        <f t="shared" si="11"/>
        <v>3147</v>
      </c>
      <c r="Q34" s="18">
        <f t="shared" si="12"/>
        <v>3063</v>
      </c>
      <c r="R34" s="18">
        <f t="shared" si="13"/>
        <v>2979</v>
      </c>
      <c r="S34" s="18">
        <f t="shared" si="14"/>
        <v>2895</v>
      </c>
      <c r="T34" s="18">
        <f t="shared" si="15"/>
        <v>2811</v>
      </c>
      <c r="U34" s="19">
        <f t="shared" si="16"/>
        <v>0.5504815675855198</v>
      </c>
      <c r="V34" s="19">
        <f t="shared" si="17"/>
        <v>0.54412260020208825</v>
      </c>
      <c r="W34" s="19">
        <f t="shared" si="18"/>
        <v>0.53758114110010247</v>
      </c>
      <c r="X34" s="19">
        <f t="shared" si="18"/>
        <v>0.53084922010398616</v>
      </c>
      <c r="Y34" s="19">
        <f t="shared" si="18"/>
        <v>0.5239183960604995</v>
      </c>
      <c r="Z34" s="19">
        <f t="shared" si="18"/>
        <v>0.51677972152802576</v>
      </c>
      <c r="AA34" s="19">
        <f t="shared" si="18"/>
        <v>0.50942370424066696</v>
      </c>
    </row>
    <row r="35" spans="1:27" x14ac:dyDescent="0.4">
      <c r="A35" s="8" t="s">
        <v>61</v>
      </c>
      <c r="B35" s="9">
        <v>54</v>
      </c>
      <c r="C35" s="10">
        <v>2876</v>
      </c>
      <c r="D35" s="10">
        <v>2036</v>
      </c>
      <c r="E35" s="18">
        <f t="shared" si="2"/>
        <v>4912</v>
      </c>
      <c r="F35" s="18">
        <f t="shared" si="3"/>
        <v>1738</v>
      </c>
      <c r="G35" s="10">
        <v>3174</v>
      </c>
      <c r="H35" s="18">
        <f t="shared" si="4"/>
        <v>2036</v>
      </c>
      <c r="I35" s="18">
        <f t="shared" si="0"/>
        <v>1738</v>
      </c>
      <c r="J35" s="18">
        <f t="shared" si="5"/>
        <v>5210</v>
      </c>
      <c r="K35" s="18">
        <f t="shared" si="6"/>
        <v>5508</v>
      </c>
      <c r="L35" s="18">
        <f t="shared" si="7"/>
        <v>5806</v>
      </c>
      <c r="M35" s="18">
        <f t="shared" si="8"/>
        <v>6104</v>
      </c>
      <c r="N35" s="18">
        <f t="shared" si="9"/>
        <v>6402</v>
      </c>
      <c r="O35" s="18">
        <f t="shared" si="10"/>
        <v>6700</v>
      </c>
      <c r="P35" s="18">
        <f t="shared" si="11"/>
        <v>3472</v>
      </c>
      <c r="Q35" s="18">
        <f t="shared" si="12"/>
        <v>3770</v>
      </c>
      <c r="R35" s="18">
        <f t="shared" si="13"/>
        <v>4068</v>
      </c>
      <c r="S35" s="18">
        <f t="shared" si="14"/>
        <v>4366</v>
      </c>
      <c r="T35" s="18">
        <f t="shared" si="15"/>
        <v>4664</v>
      </c>
      <c r="U35" s="19">
        <f t="shared" si="16"/>
        <v>0.58550488599348538</v>
      </c>
      <c r="V35" s="19">
        <f t="shared" si="17"/>
        <v>0.60921305182341645</v>
      </c>
      <c r="W35" s="19">
        <f t="shared" si="18"/>
        <v>0.63035584604212058</v>
      </c>
      <c r="X35" s="19">
        <f t="shared" si="18"/>
        <v>0.64932828108852914</v>
      </c>
      <c r="Y35" s="19">
        <f t="shared" si="18"/>
        <v>0.66644823066841419</v>
      </c>
      <c r="Z35" s="19">
        <f t="shared" si="18"/>
        <v>0.68197438300531088</v>
      </c>
      <c r="AA35" s="19">
        <f t="shared" si="18"/>
        <v>0.69611940298507458</v>
      </c>
    </row>
    <row r="36" spans="1:27" x14ac:dyDescent="0.4">
      <c r="A36" s="8" t="s">
        <v>87</v>
      </c>
      <c r="B36" s="9">
        <v>55</v>
      </c>
      <c r="C36" s="10">
        <v>5480</v>
      </c>
      <c r="D36" s="10">
        <v>4263</v>
      </c>
      <c r="E36" s="18">
        <f t="shared" si="2"/>
        <v>9743</v>
      </c>
      <c r="F36" s="18">
        <f t="shared" si="3"/>
        <v>1003</v>
      </c>
      <c r="G36" s="10">
        <v>8740</v>
      </c>
      <c r="H36" s="18">
        <f t="shared" si="4"/>
        <v>4263</v>
      </c>
      <c r="I36" s="18">
        <f t="shared" si="0"/>
        <v>1003</v>
      </c>
      <c r="J36" s="18">
        <f t="shared" si="5"/>
        <v>13003</v>
      </c>
      <c r="K36" s="18">
        <f t="shared" si="6"/>
        <v>16263</v>
      </c>
      <c r="L36" s="18">
        <f t="shared" si="7"/>
        <v>19523</v>
      </c>
      <c r="M36" s="18">
        <f t="shared" si="8"/>
        <v>22783</v>
      </c>
      <c r="N36" s="18">
        <f t="shared" si="9"/>
        <v>26043</v>
      </c>
      <c r="O36" s="18">
        <f t="shared" si="10"/>
        <v>29303</v>
      </c>
      <c r="P36" s="18">
        <f t="shared" si="11"/>
        <v>12000</v>
      </c>
      <c r="Q36" s="18">
        <f t="shared" si="12"/>
        <v>15260</v>
      </c>
      <c r="R36" s="18">
        <f t="shared" si="13"/>
        <v>18520</v>
      </c>
      <c r="S36" s="18">
        <f t="shared" si="14"/>
        <v>21780</v>
      </c>
      <c r="T36" s="18">
        <f t="shared" si="15"/>
        <v>25040</v>
      </c>
      <c r="U36" s="19">
        <f t="shared" si="16"/>
        <v>0.56245509596633481</v>
      </c>
      <c r="V36" s="19">
        <f t="shared" si="17"/>
        <v>0.67215258017380608</v>
      </c>
      <c r="W36" s="19">
        <f t="shared" si="18"/>
        <v>0.7378712414683638</v>
      </c>
      <c r="X36" s="19">
        <f t="shared" si="18"/>
        <v>0.78164216565077094</v>
      </c>
      <c r="Y36" s="19">
        <f t="shared" si="18"/>
        <v>0.81288680156256854</v>
      </c>
      <c r="Z36" s="19">
        <f t="shared" si="18"/>
        <v>0.83630918096993434</v>
      </c>
      <c r="AA36" s="19">
        <f t="shared" si="18"/>
        <v>0.85452001501552743</v>
      </c>
    </row>
    <row r="37" spans="1:27" x14ac:dyDescent="0.4">
      <c r="A37" s="8" t="s">
        <v>113</v>
      </c>
      <c r="B37" s="9">
        <v>56</v>
      </c>
      <c r="C37" s="10">
        <v>3149</v>
      </c>
      <c r="D37" s="10">
        <v>434</v>
      </c>
      <c r="E37" s="18">
        <f t="shared" si="2"/>
        <v>3583</v>
      </c>
      <c r="F37" s="18">
        <f t="shared" si="3"/>
        <v>538</v>
      </c>
      <c r="G37" s="10">
        <v>3045</v>
      </c>
      <c r="H37" s="18">
        <f t="shared" si="4"/>
        <v>434</v>
      </c>
      <c r="I37" s="18">
        <f t="shared" si="0"/>
        <v>538</v>
      </c>
      <c r="J37" s="18">
        <f t="shared" si="5"/>
        <v>3479</v>
      </c>
      <c r="K37" s="18">
        <f t="shared" si="6"/>
        <v>3375</v>
      </c>
      <c r="L37" s="18">
        <f t="shared" si="7"/>
        <v>3271</v>
      </c>
      <c r="M37" s="18">
        <f t="shared" si="8"/>
        <v>3167</v>
      </c>
      <c r="N37" s="18">
        <f t="shared" si="9"/>
        <v>3063</v>
      </c>
      <c r="O37" s="18">
        <f t="shared" si="10"/>
        <v>2959</v>
      </c>
      <c r="P37" s="18">
        <f t="shared" si="11"/>
        <v>2941</v>
      </c>
      <c r="Q37" s="18">
        <f t="shared" si="12"/>
        <v>2837</v>
      </c>
      <c r="R37" s="18">
        <f t="shared" si="13"/>
        <v>2733</v>
      </c>
      <c r="S37" s="18">
        <f t="shared" si="14"/>
        <v>2629</v>
      </c>
      <c r="T37" s="18">
        <f t="shared" si="15"/>
        <v>2525</v>
      </c>
      <c r="U37" s="19">
        <f t="shared" si="16"/>
        <v>0.87887245325146524</v>
      </c>
      <c r="V37" s="19">
        <f t="shared" si="17"/>
        <v>0.87525150905432592</v>
      </c>
      <c r="W37" s="19">
        <f t="shared" si="18"/>
        <v>0.87140740740740741</v>
      </c>
      <c r="X37" s="19">
        <f t="shared" si="18"/>
        <v>0.8673188627331091</v>
      </c>
      <c r="Y37" s="19">
        <f t="shared" si="18"/>
        <v>0.86296179349542157</v>
      </c>
      <c r="Z37" s="19">
        <f t="shared" si="18"/>
        <v>0.85830884753509629</v>
      </c>
      <c r="AA37" s="19">
        <f t="shared" si="18"/>
        <v>0.85332882730652249</v>
      </c>
    </row>
    <row r="38" spans="1:27" x14ac:dyDescent="0.4">
      <c r="A38" s="8" t="s">
        <v>90</v>
      </c>
      <c r="B38" s="9">
        <v>57</v>
      </c>
      <c r="C38" s="10">
        <v>9540</v>
      </c>
      <c r="D38" s="10">
        <v>5834</v>
      </c>
      <c r="E38" s="18">
        <f t="shared" si="2"/>
        <v>15374</v>
      </c>
      <c r="F38" s="18">
        <f t="shared" si="3"/>
        <v>2097</v>
      </c>
      <c r="G38" s="10">
        <v>13277</v>
      </c>
      <c r="H38" s="18">
        <f t="shared" si="4"/>
        <v>5834</v>
      </c>
      <c r="I38" s="18">
        <f t="shared" si="0"/>
        <v>2097</v>
      </c>
      <c r="J38" s="18">
        <f t="shared" si="5"/>
        <v>19111</v>
      </c>
      <c r="K38" s="18">
        <f t="shared" si="6"/>
        <v>22848</v>
      </c>
      <c r="L38" s="18">
        <f t="shared" si="7"/>
        <v>26585</v>
      </c>
      <c r="M38" s="18">
        <f t="shared" si="8"/>
        <v>30322</v>
      </c>
      <c r="N38" s="18">
        <f t="shared" si="9"/>
        <v>34059</v>
      </c>
      <c r="O38" s="18">
        <f t="shared" si="10"/>
        <v>37796</v>
      </c>
      <c r="P38" s="18">
        <f t="shared" si="11"/>
        <v>17014</v>
      </c>
      <c r="Q38" s="18">
        <f t="shared" si="12"/>
        <v>20751</v>
      </c>
      <c r="R38" s="18">
        <f t="shared" si="13"/>
        <v>24488</v>
      </c>
      <c r="S38" s="18">
        <f t="shared" si="14"/>
        <v>28225</v>
      </c>
      <c r="T38" s="18">
        <f t="shared" si="15"/>
        <v>31962</v>
      </c>
      <c r="U38" s="19">
        <f t="shared" si="16"/>
        <v>0.62052816443345904</v>
      </c>
      <c r="V38" s="19">
        <f t="shared" si="17"/>
        <v>0.69473078331850768</v>
      </c>
      <c r="W38" s="19">
        <f t="shared" si="18"/>
        <v>0.74466036414565828</v>
      </c>
      <c r="X38" s="19">
        <f t="shared" si="18"/>
        <v>0.78055294338912917</v>
      </c>
      <c r="Y38" s="19">
        <f t="shared" si="18"/>
        <v>0.80759844337444764</v>
      </c>
      <c r="Z38" s="19">
        <f t="shared" si="18"/>
        <v>0.82870900496197775</v>
      </c>
      <c r="AA38" s="19">
        <f t="shared" si="18"/>
        <v>0.84564504180336542</v>
      </c>
    </row>
    <row r="39" spans="1:27" x14ac:dyDescent="0.4">
      <c r="A39" s="8" t="s">
        <v>110</v>
      </c>
      <c r="B39" s="9">
        <v>58</v>
      </c>
      <c r="C39" s="10">
        <v>7884</v>
      </c>
      <c r="D39" s="10">
        <v>2749</v>
      </c>
      <c r="E39" s="18">
        <f t="shared" si="2"/>
        <v>10633</v>
      </c>
      <c r="F39" s="18">
        <f t="shared" si="3"/>
        <v>990</v>
      </c>
      <c r="G39" s="10">
        <v>9643</v>
      </c>
      <c r="H39" s="18">
        <f t="shared" si="4"/>
        <v>2749</v>
      </c>
      <c r="I39" s="18">
        <f t="shared" si="0"/>
        <v>990</v>
      </c>
      <c r="J39" s="18">
        <f t="shared" si="5"/>
        <v>12392</v>
      </c>
      <c r="K39" s="18">
        <f t="shared" si="6"/>
        <v>14151</v>
      </c>
      <c r="L39" s="18">
        <f t="shared" si="7"/>
        <v>15910</v>
      </c>
      <c r="M39" s="18">
        <f t="shared" si="8"/>
        <v>17669</v>
      </c>
      <c r="N39" s="18">
        <f t="shared" si="9"/>
        <v>19428</v>
      </c>
      <c r="O39" s="18">
        <f t="shared" si="10"/>
        <v>21187</v>
      </c>
      <c r="P39" s="18">
        <f t="shared" si="11"/>
        <v>11402</v>
      </c>
      <c r="Q39" s="18">
        <f t="shared" si="12"/>
        <v>13161</v>
      </c>
      <c r="R39" s="18">
        <f t="shared" si="13"/>
        <v>14920</v>
      </c>
      <c r="S39" s="18">
        <f t="shared" si="14"/>
        <v>16679</v>
      </c>
      <c r="T39" s="18">
        <f t="shared" si="15"/>
        <v>18438</v>
      </c>
      <c r="U39" s="19">
        <f t="shared" si="16"/>
        <v>0.74146524969434779</v>
      </c>
      <c r="V39" s="19">
        <f t="shared" si="17"/>
        <v>0.77816333118140735</v>
      </c>
      <c r="W39" s="19">
        <f t="shared" si="18"/>
        <v>0.80573811038089183</v>
      </c>
      <c r="X39" s="19">
        <f t="shared" si="18"/>
        <v>0.82721558768070391</v>
      </c>
      <c r="Y39" s="19">
        <f t="shared" si="18"/>
        <v>0.8444167751429057</v>
      </c>
      <c r="Z39" s="19">
        <f t="shared" si="18"/>
        <v>0.85850319127033148</v>
      </c>
      <c r="AA39" s="19">
        <f t="shared" si="18"/>
        <v>0.87025062538348985</v>
      </c>
    </row>
    <row r="40" spans="1:27" x14ac:dyDescent="0.4">
      <c r="A40" s="8" t="s">
        <v>52</v>
      </c>
      <c r="B40" s="9">
        <v>59</v>
      </c>
      <c r="C40" s="10">
        <v>2586</v>
      </c>
      <c r="D40" s="10">
        <v>1718</v>
      </c>
      <c r="E40" s="18">
        <f t="shared" si="2"/>
        <v>4304</v>
      </c>
      <c r="F40" s="18">
        <f t="shared" si="3"/>
        <v>1653</v>
      </c>
      <c r="G40" s="10">
        <v>2651</v>
      </c>
      <c r="H40" s="18">
        <f t="shared" si="4"/>
        <v>1718</v>
      </c>
      <c r="I40" s="18">
        <f t="shared" si="0"/>
        <v>1653</v>
      </c>
      <c r="J40" s="18">
        <f t="shared" si="5"/>
        <v>4369</v>
      </c>
      <c r="K40" s="18">
        <f t="shared" si="6"/>
        <v>4434</v>
      </c>
      <c r="L40" s="18">
        <f t="shared" si="7"/>
        <v>4499</v>
      </c>
      <c r="M40" s="18">
        <f t="shared" si="8"/>
        <v>4564</v>
      </c>
      <c r="N40" s="18">
        <f t="shared" si="9"/>
        <v>4629</v>
      </c>
      <c r="O40" s="18">
        <f t="shared" si="10"/>
        <v>4694</v>
      </c>
      <c r="P40" s="18">
        <f t="shared" si="11"/>
        <v>2716</v>
      </c>
      <c r="Q40" s="18">
        <f t="shared" si="12"/>
        <v>2781</v>
      </c>
      <c r="R40" s="18">
        <f t="shared" si="13"/>
        <v>2846</v>
      </c>
      <c r="S40" s="18">
        <f t="shared" si="14"/>
        <v>2911</v>
      </c>
      <c r="T40" s="18">
        <f t="shared" si="15"/>
        <v>2976</v>
      </c>
      <c r="U40" s="19">
        <f t="shared" si="16"/>
        <v>0.60083643122676578</v>
      </c>
      <c r="V40" s="19">
        <f t="shared" si="17"/>
        <v>0.60677500572213316</v>
      </c>
      <c r="W40" s="19">
        <f t="shared" si="18"/>
        <v>0.61253946774921064</v>
      </c>
      <c r="X40" s="19">
        <f t="shared" si="18"/>
        <v>0.61813736385863527</v>
      </c>
      <c r="Y40" s="19">
        <f t="shared" si="18"/>
        <v>0.62357581069237511</v>
      </c>
      <c r="Z40" s="19">
        <f t="shared" si="18"/>
        <v>0.62886152516742277</v>
      </c>
      <c r="AA40" s="19">
        <f t="shared" si="18"/>
        <v>0.634000852151683</v>
      </c>
    </row>
    <row r="41" spans="1:27" x14ac:dyDescent="0.4">
      <c r="A41" s="11" t="s">
        <v>64</v>
      </c>
      <c r="B41" s="9">
        <v>61</v>
      </c>
      <c r="C41" s="10">
        <v>6753</v>
      </c>
      <c r="D41" s="10">
        <v>4512</v>
      </c>
      <c r="E41" s="18">
        <f t="shared" si="2"/>
        <v>11265</v>
      </c>
      <c r="F41" s="18">
        <f t="shared" si="3"/>
        <v>3365</v>
      </c>
      <c r="G41" s="10">
        <v>7900</v>
      </c>
      <c r="H41" s="18">
        <f t="shared" si="4"/>
        <v>4512</v>
      </c>
      <c r="I41" s="18">
        <f t="shared" si="0"/>
        <v>3365</v>
      </c>
      <c r="J41" s="18">
        <f t="shared" si="5"/>
        <v>12412</v>
      </c>
      <c r="K41" s="18">
        <f t="shared" si="6"/>
        <v>13559</v>
      </c>
      <c r="L41" s="18">
        <f t="shared" si="7"/>
        <v>14706</v>
      </c>
      <c r="M41" s="18">
        <f t="shared" si="8"/>
        <v>15853</v>
      </c>
      <c r="N41" s="18">
        <f t="shared" si="9"/>
        <v>17000</v>
      </c>
      <c r="O41" s="18">
        <f t="shared" si="10"/>
        <v>18147</v>
      </c>
      <c r="P41" s="18">
        <f t="shared" si="11"/>
        <v>9047</v>
      </c>
      <c r="Q41" s="18">
        <f t="shared" si="12"/>
        <v>10194</v>
      </c>
      <c r="R41" s="18">
        <f t="shared" si="13"/>
        <v>11341</v>
      </c>
      <c r="S41" s="18">
        <f t="shared" si="14"/>
        <v>12488</v>
      </c>
      <c r="T41" s="18">
        <f t="shared" si="15"/>
        <v>13635</v>
      </c>
      <c r="U41" s="19">
        <f t="shared" si="16"/>
        <v>0.59946737683089213</v>
      </c>
      <c r="V41" s="19">
        <f t="shared" si="17"/>
        <v>0.63648082500805669</v>
      </c>
      <c r="W41" s="19">
        <f t="shared" si="18"/>
        <v>0.66723209676229811</v>
      </c>
      <c r="X41" s="19">
        <f t="shared" si="18"/>
        <v>0.69318645450836391</v>
      </c>
      <c r="Y41" s="19">
        <f t="shared" si="18"/>
        <v>0.71538510061187155</v>
      </c>
      <c r="Z41" s="19">
        <f t="shared" si="18"/>
        <v>0.73458823529411765</v>
      </c>
      <c r="AA41" s="19">
        <f t="shared" si="18"/>
        <v>0.75136386179533809</v>
      </c>
    </row>
    <row r="42" spans="1:27" x14ac:dyDescent="0.4">
      <c r="A42" s="8" t="s">
        <v>70</v>
      </c>
      <c r="B42" s="9">
        <v>64</v>
      </c>
      <c r="C42" s="10">
        <v>6839</v>
      </c>
      <c r="D42" s="10">
        <v>1828</v>
      </c>
      <c r="E42" s="18">
        <f t="shared" si="2"/>
        <v>8667</v>
      </c>
      <c r="F42" s="18">
        <f t="shared" si="3"/>
        <v>1013</v>
      </c>
      <c r="G42" s="10">
        <v>7654</v>
      </c>
      <c r="H42" s="18">
        <f t="shared" si="4"/>
        <v>1828</v>
      </c>
      <c r="I42" s="18">
        <f t="shared" si="0"/>
        <v>1013</v>
      </c>
      <c r="J42" s="18">
        <f t="shared" si="5"/>
        <v>9482</v>
      </c>
      <c r="K42" s="18">
        <f t="shared" si="6"/>
        <v>10297</v>
      </c>
      <c r="L42" s="18">
        <f t="shared" si="7"/>
        <v>11112</v>
      </c>
      <c r="M42" s="18">
        <f t="shared" si="8"/>
        <v>11927</v>
      </c>
      <c r="N42" s="18">
        <f t="shared" si="9"/>
        <v>12742</v>
      </c>
      <c r="O42" s="18">
        <f t="shared" si="10"/>
        <v>13557</v>
      </c>
      <c r="P42" s="18">
        <f t="shared" si="11"/>
        <v>8469</v>
      </c>
      <c r="Q42" s="18">
        <f t="shared" si="12"/>
        <v>9284</v>
      </c>
      <c r="R42" s="18">
        <f t="shared" si="13"/>
        <v>10099</v>
      </c>
      <c r="S42" s="18">
        <f t="shared" si="14"/>
        <v>10914</v>
      </c>
      <c r="T42" s="18">
        <f t="shared" si="15"/>
        <v>11729</v>
      </c>
      <c r="U42" s="19">
        <f t="shared" si="16"/>
        <v>0.78908503519095419</v>
      </c>
      <c r="V42" s="19">
        <f t="shared" si="17"/>
        <v>0.80721366800253114</v>
      </c>
      <c r="W42" s="19">
        <f t="shared" si="18"/>
        <v>0.82247256482470621</v>
      </c>
      <c r="X42" s="19">
        <f t="shared" si="18"/>
        <v>0.83549316054715628</v>
      </c>
      <c r="Y42" s="19">
        <f t="shared" si="18"/>
        <v>0.84673430032698915</v>
      </c>
      <c r="Z42" s="19">
        <f t="shared" si="18"/>
        <v>0.85653743525349235</v>
      </c>
      <c r="AA42" s="19">
        <f t="shared" si="18"/>
        <v>0.86516190897691225</v>
      </c>
    </row>
    <row r="43" spans="1:27" x14ac:dyDescent="0.4">
      <c r="A43" s="8" t="s">
        <v>88</v>
      </c>
      <c r="B43" s="9">
        <v>65</v>
      </c>
      <c r="C43" s="10">
        <v>2881</v>
      </c>
      <c r="D43" s="10">
        <v>856</v>
      </c>
      <c r="E43" s="18">
        <f t="shared" si="2"/>
        <v>3737</v>
      </c>
      <c r="F43" s="18">
        <f t="shared" si="3"/>
        <v>951</v>
      </c>
      <c r="G43" s="10">
        <v>2786</v>
      </c>
      <c r="H43" s="18">
        <f t="shared" si="4"/>
        <v>856</v>
      </c>
      <c r="I43" s="18">
        <f t="shared" si="0"/>
        <v>951</v>
      </c>
      <c r="J43" s="18">
        <f t="shared" si="5"/>
        <v>3642</v>
      </c>
      <c r="K43" s="18">
        <f t="shared" si="6"/>
        <v>3547</v>
      </c>
      <c r="L43" s="18">
        <f t="shared" si="7"/>
        <v>3452</v>
      </c>
      <c r="M43" s="18">
        <f t="shared" si="8"/>
        <v>3357</v>
      </c>
      <c r="N43" s="18">
        <f t="shared" si="9"/>
        <v>3262</v>
      </c>
      <c r="O43" s="18">
        <f t="shared" si="10"/>
        <v>3167</v>
      </c>
      <c r="P43" s="18">
        <f t="shared" si="11"/>
        <v>2691</v>
      </c>
      <c r="Q43" s="18">
        <f t="shared" si="12"/>
        <v>2596</v>
      </c>
      <c r="R43" s="18">
        <f t="shared" si="13"/>
        <v>2501</v>
      </c>
      <c r="S43" s="18">
        <f t="shared" si="14"/>
        <v>2406</v>
      </c>
      <c r="T43" s="18">
        <f t="shared" si="15"/>
        <v>2311</v>
      </c>
      <c r="U43" s="19">
        <f t="shared" si="16"/>
        <v>0.77093925608777092</v>
      </c>
      <c r="V43" s="19">
        <f t="shared" si="17"/>
        <v>0.76496430532674353</v>
      </c>
      <c r="W43" s="19">
        <f t="shared" si="18"/>
        <v>0.7586692979983084</v>
      </c>
      <c r="X43" s="19">
        <f t="shared" si="18"/>
        <v>0.75202780996523755</v>
      </c>
      <c r="Y43" s="19">
        <f t="shared" si="18"/>
        <v>0.74501042597557343</v>
      </c>
      <c r="Z43" s="19">
        <f t="shared" si="18"/>
        <v>0.73758430410790921</v>
      </c>
      <c r="AA43" s="19">
        <f t="shared" si="18"/>
        <v>0.729712661825071</v>
      </c>
    </row>
    <row r="44" spans="1:27" x14ac:dyDescent="0.4">
      <c r="A44" s="8" t="s">
        <v>55</v>
      </c>
      <c r="B44" s="9">
        <v>67</v>
      </c>
      <c r="C44" s="10">
        <v>1536</v>
      </c>
      <c r="D44" s="10">
        <v>2190</v>
      </c>
      <c r="E44" s="18">
        <f t="shared" si="2"/>
        <v>3726</v>
      </c>
      <c r="F44" s="18">
        <f t="shared" si="3"/>
        <v>333</v>
      </c>
      <c r="G44" s="10">
        <v>3393</v>
      </c>
      <c r="H44" s="18">
        <f t="shared" si="4"/>
        <v>2190</v>
      </c>
      <c r="I44" s="18">
        <f t="shared" si="0"/>
        <v>333</v>
      </c>
      <c r="J44" s="18">
        <f t="shared" si="5"/>
        <v>5583</v>
      </c>
      <c r="K44" s="18">
        <f t="shared" si="6"/>
        <v>7440</v>
      </c>
      <c r="L44" s="18">
        <f t="shared" si="7"/>
        <v>9297</v>
      </c>
      <c r="M44" s="18">
        <f t="shared" si="8"/>
        <v>11154</v>
      </c>
      <c r="N44" s="18">
        <f t="shared" si="9"/>
        <v>13011</v>
      </c>
      <c r="O44" s="18">
        <f t="shared" si="10"/>
        <v>14868</v>
      </c>
      <c r="P44" s="18">
        <f t="shared" si="11"/>
        <v>5250</v>
      </c>
      <c r="Q44" s="18">
        <f t="shared" si="12"/>
        <v>7107</v>
      </c>
      <c r="R44" s="18">
        <f t="shared" si="13"/>
        <v>8964</v>
      </c>
      <c r="S44" s="18">
        <f t="shared" si="14"/>
        <v>10821</v>
      </c>
      <c r="T44" s="18">
        <f t="shared" si="15"/>
        <v>12678</v>
      </c>
      <c r="U44" s="19">
        <f t="shared" si="16"/>
        <v>0.41223832528180354</v>
      </c>
      <c r="V44" s="19">
        <f t="shared" si="17"/>
        <v>0.60773777538957552</v>
      </c>
      <c r="W44" s="19">
        <f t="shared" si="18"/>
        <v>0.70564516129032262</v>
      </c>
      <c r="X44" s="19">
        <f t="shared" si="18"/>
        <v>0.76444014198128429</v>
      </c>
      <c r="Y44" s="19">
        <f t="shared" si="18"/>
        <v>0.80365788058095755</v>
      </c>
      <c r="Z44" s="19">
        <f t="shared" si="18"/>
        <v>0.83168088540465757</v>
      </c>
      <c r="AA44" s="19">
        <f t="shared" si="18"/>
        <v>0.8527037933817595</v>
      </c>
    </row>
    <row r="45" spans="1:27" x14ac:dyDescent="0.4">
      <c r="A45" s="11" t="s">
        <v>53</v>
      </c>
      <c r="B45" s="9">
        <v>68</v>
      </c>
      <c r="C45" s="10">
        <v>4077</v>
      </c>
      <c r="D45" s="10">
        <v>4192</v>
      </c>
      <c r="E45" s="18">
        <f t="shared" si="2"/>
        <v>8269</v>
      </c>
      <c r="F45" s="18">
        <f t="shared" si="3"/>
        <v>3741</v>
      </c>
      <c r="G45" s="10">
        <v>4528</v>
      </c>
      <c r="H45" s="18">
        <f t="shared" si="4"/>
        <v>4192</v>
      </c>
      <c r="I45" s="18">
        <f t="shared" si="0"/>
        <v>3741</v>
      </c>
      <c r="J45" s="18">
        <f t="shared" si="5"/>
        <v>8720</v>
      </c>
      <c r="K45" s="18">
        <f t="shared" si="6"/>
        <v>9171</v>
      </c>
      <c r="L45" s="18">
        <f t="shared" si="7"/>
        <v>9622</v>
      </c>
      <c r="M45" s="18">
        <f t="shared" si="8"/>
        <v>10073</v>
      </c>
      <c r="N45" s="18">
        <f t="shared" si="9"/>
        <v>10524</v>
      </c>
      <c r="O45" s="18">
        <f t="shared" si="10"/>
        <v>10975</v>
      </c>
      <c r="P45" s="18">
        <f t="shared" si="11"/>
        <v>4979</v>
      </c>
      <c r="Q45" s="18">
        <f t="shared" si="12"/>
        <v>5430</v>
      </c>
      <c r="R45" s="18">
        <f t="shared" si="13"/>
        <v>5881</v>
      </c>
      <c r="S45" s="18">
        <f t="shared" si="14"/>
        <v>6332</v>
      </c>
      <c r="T45" s="18">
        <f t="shared" si="15"/>
        <v>6783</v>
      </c>
      <c r="U45" s="19">
        <f t="shared" si="16"/>
        <v>0.49304631757165318</v>
      </c>
      <c r="V45" s="19">
        <f t="shared" si="17"/>
        <v>0.51926605504587153</v>
      </c>
      <c r="W45" s="19">
        <f t="shared" si="18"/>
        <v>0.54290698942318172</v>
      </c>
      <c r="X45" s="19">
        <f t="shared" si="18"/>
        <v>0.56433173976304307</v>
      </c>
      <c r="Y45" s="19">
        <f t="shared" si="18"/>
        <v>0.58383798272609944</v>
      </c>
      <c r="Z45" s="19">
        <f t="shared" si="18"/>
        <v>0.60167236792094259</v>
      </c>
      <c r="AA45" s="19">
        <f t="shared" si="18"/>
        <v>0.61804100227790437</v>
      </c>
    </row>
    <row r="46" spans="1:27" x14ac:dyDescent="0.4">
      <c r="A46" s="8" t="s">
        <v>114</v>
      </c>
      <c r="B46" s="9">
        <v>69</v>
      </c>
      <c r="C46" s="10">
        <v>5036</v>
      </c>
      <c r="D46" s="10">
        <v>1973</v>
      </c>
      <c r="E46" s="18">
        <f t="shared" si="2"/>
        <v>7009</v>
      </c>
      <c r="F46" s="18">
        <f t="shared" si="3"/>
        <v>1316</v>
      </c>
      <c r="G46" s="10">
        <v>5693</v>
      </c>
      <c r="H46" s="18">
        <f t="shared" si="4"/>
        <v>1973</v>
      </c>
      <c r="I46" s="18">
        <f t="shared" si="0"/>
        <v>1316</v>
      </c>
      <c r="J46" s="18">
        <f t="shared" si="5"/>
        <v>7666</v>
      </c>
      <c r="K46" s="18">
        <f t="shared" si="6"/>
        <v>8323</v>
      </c>
      <c r="L46" s="18">
        <f t="shared" si="7"/>
        <v>8980</v>
      </c>
      <c r="M46" s="18">
        <f t="shared" si="8"/>
        <v>9637</v>
      </c>
      <c r="N46" s="18">
        <f t="shared" si="9"/>
        <v>10294</v>
      </c>
      <c r="O46" s="18">
        <f t="shared" si="10"/>
        <v>10951</v>
      </c>
      <c r="P46" s="18">
        <f t="shared" si="11"/>
        <v>6350</v>
      </c>
      <c r="Q46" s="18">
        <f t="shared" si="12"/>
        <v>7007</v>
      </c>
      <c r="R46" s="18">
        <f t="shared" si="13"/>
        <v>7664</v>
      </c>
      <c r="S46" s="18">
        <f t="shared" si="14"/>
        <v>8321</v>
      </c>
      <c r="T46" s="18">
        <f t="shared" si="15"/>
        <v>8978</v>
      </c>
      <c r="U46" s="19">
        <f t="shared" si="16"/>
        <v>0.7185047795691254</v>
      </c>
      <c r="V46" s="19">
        <f t="shared" si="17"/>
        <v>0.74262979389512129</v>
      </c>
      <c r="W46" s="19">
        <f t="shared" si="18"/>
        <v>0.76294605310585129</v>
      </c>
      <c r="X46" s="19">
        <f t="shared" si="18"/>
        <v>0.78028953229398668</v>
      </c>
      <c r="Y46" s="19">
        <f t="shared" si="18"/>
        <v>0.7952682370032168</v>
      </c>
      <c r="Z46" s="19">
        <f t="shared" si="18"/>
        <v>0.80833495239945596</v>
      </c>
      <c r="AA46" s="19">
        <f t="shared" si="18"/>
        <v>0.81983380513195137</v>
      </c>
    </row>
    <row r="47" spans="1:27" x14ac:dyDescent="0.4">
      <c r="A47" s="8" t="s">
        <v>56</v>
      </c>
      <c r="B47" s="9">
        <v>72</v>
      </c>
      <c r="C47" s="10">
        <v>1489</v>
      </c>
      <c r="D47" s="10">
        <v>1080</v>
      </c>
      <c r="E47" s="18">
        <f t="shared" si="2"/>
        <v>2569</v>
      </c>
      <c r="F47" s="18">
        <f t="shared" si="3"/>
        <v>510</v>
      </c>
      <c r="G47" s="10">
        <v>2059</v>
      </c>
      <c r="H47" s="18">
        <f t="shared" si="4"/>
        <v>1080</v>
      </c>
      <c r="I47" s="18">
        <f t="shared" si="0"/>
        <v>510</v>
      </c>
      <c r="J47" s="18">
        <f t="shared" si="5"/>
        <v>3139</v>
      </c>
      <c r="K47" s="18">
        <f t="shared" si="6"/>
        <v>3709</v>
      </c>
      <c r="L47" s="18">
        <f t="shared" si="7"/>
        <v>4279</v>
      </c>
      <c r="M47" s="18">
        <f t="shared" si="8"/>
        <v>4849</v>
      </c>
      <c r="N47" s="18">
        <f t="shared" si="9"/>
        <v>5419</v>
      </c>
      <c r="O47" s="18">
        <f t="shared" si="10"/>
        <v>5989</v>
      </c>
      <c r="P47" s="18">
        <f t="shared" si="11"/>
        <v>2629</v>
      </c>
      <c r="Q47" s="18">
        <f t="shared" si="12"/>
        <v>3199</v>
      </c>
      <c r="R47" s="18">
        <f t="shared" si="13"/>
        <v>3769</v>
      </c>
      <c r="S47" s="18">
        <f t="shared" si="14"/>
        <v>4339</v>
      </c>
      <c r="T47" s="18">
        <f t="shared" si="15"/>
        <v>4909</v>
      </c>
      <c r="U47" s="19">
        <f t="shared" si="16"/>
        <v>0.57960295834955233</v>
      </c>
      <c r="V47" s="19">
        <f t="shared" si="17"/>
        <v>0.65594138260592549</v>
      </c>
      <c r="W47" s="19">
        <f t="shared" si="18"/>
        <v>0.70881639255864115</v>
      </c>
      <c r="X47" s="19">
        <f t="shared" si="18"/>
        <v>0.74760458050946488</v>
      </c>
      <c r="Y47" s="19">
        <f t="shared" si="18"/>
        <v>0.77727366467312853</v>
      </c>
      <c r="Z47" s="19">
        <f t="shared" si="18"/>
        <v>0.80070123639047797</v>
      </c>
      <c r="AA47" s="19">
        <f t="shared" si="18"/>
        <v>0.81966939388879612</v>
      </c>
    </row>
    <row r="48" spans="1:27" x14ac:dyDescent="0.4">
      <c r="A48" s="8" t="s">
        <v>76</v>
      </c>
      <c r="B48" s="9">
        <v>73</v>
      </c>
      <c r="C48" s="10">
        <v>1535</v>
      </c>
      <c r="D48" s="10">
        <v>843</v>
      </c>
      <c r="E48" s="18">
        <f t="shared" si="2"/>
        <v>2378</v>
      </c>
      <c r="F48" s="18">
        <f t="shared" si="3"/>
        <v>826</v>
      </c>
      <c r="G48" s="10">
        <v>1552</v>
      </c>
      <c r="H48" s="18">
        <f t="shared" si="4"/>
        <v>843</v>
      </c>
      <c r="I48" s="18">
        <f t="shared" si="0"/>
        <v>826</v>
      </c>
      <c r="J48" s="18">
        <f t="shared" si="5"/>
        <v>2395</v>
      </c>
      <c r="K48" s="18">
        <f t="shared" si="6"/>
        <v>2412</v>
      </c>
      <c r="L48" s="18">
        <f t="shared" si="7"/>
        <v>2429</v>
      </c>
      <c r="M48" s="18">
        <f t="shared" si="8"/>
        <v>2446</v>
      </c>
      <c r="N48" s="18">
        <f t="shared" si="9"/>
        <v>2463</v>
      </c>
      <c r="O48" s="18">
        <f t="shared" si="10"/>
        <v>2480</v>
      </c>
      <c r="P48" s="18">
        <f t="shared" si="11"/>
        <v>1569</v>
      </c>
      <c r="Q48" s="18">
        <f t="shared" si="12"/>
        <v>1586</v>
      </c>
      <c r="R48" s="18">
        <f t="shared" si="13"/>
        <v>1603</v>
      </c>
      <c r="S48" s="18">
        <f t="shared" si="14"/>
        <v>1620</v>
      </c>
      <c r="T48" s="18">
        <f t="shared" si="15"/>
        <v>1637</v>
      </c>
      <c r="U48" s="19">
        <f t="shared" si="16"/>
        <v>0.64550042052144663</v>
      </c>
      <c r="V48" s="19">
        <f t="shared" si="17"/>
        <v>0.64801670146137791</v>
      </c>
      <c r="W48" s="19">
        <f t="shared" si="18"/>
        <v>0.65049751243781095</v>
      </c>
      <c r="X48" s="19">
        <f t="shared" si="18"/>
        <v>0.65294359818855496</v>
      </c>
      <c r="Y48" s="19">
        <f t="shared" si="18"/>
        <v>0.65535568274734257</v>
      </c>
      <c r="Z48" s="19">
        <f t="shared" si="18"/>
        <v>0.65773447015834352</v>
      </c>
      <c r="AA48" s="19">
        <f t="shared" si="18"/>
        <v>0.66008064516129028</v>
      </c>
    </row>
    <row r="49" spans="1:27" x14ac:dyDescent="0.4">
      <c r="A49" s="8" t="s">
        <v>102</v>
      </c>
      <c r="B49" s="9">
        <v>75</v>
      </c>
      <c r="C49" s="10">
        <v>2343</v>
      </c>
      <c r="D49" s="10">
        <v>1923</v>
      </c>
      <c r="E49" s="18">
        <f t="shared" si="2"/>
        <v>4266</v>
      </c>
      <c r="F49" s="18">
        <f t="shared" si="3"/>
        <v>950</v>
      </c>
      <c r="G49" s="10">
        <v>3316</v>
      </c>
      <c r="H49" s="18">
        <f t="shared" si="4"/>
        <v>1923</v>
      </c>
      <c r="I49" s="18">
        <f t="shared" si="0"/>
        <v>950</v>
      </c>
      <c r="J49" s="18">
        <f t="shared" si="5"/>
        <v>5239</v>
      </c>
      <c r="K49" s="18">
        <f t="shared" si="6"/>
        <v>6212</v>
      </c>
      <c r="L49" s="18">
        <f t="shared" si="7"/>
        <v>7185</v>
      </c>
      <c r="M49" s="18">
        <f t="shared" si="8"/>
        <v>8158</v>
      </c>
      <c r="N49" s="18">
        <f t="shared" si="9"/>
        <v>9131</v>
      </c>
      <c r="O49" s="18">
        <f t="shared" si="10"/>
        <v>10104</v>
      </c>
      <c r="P49" s="18">
        <f t="shared" si="11"/>
        <v>4289</v>
      </c>
      <c r="Q49" s="18">
        <f t="shared" si="12"/>
        <v>5262</v>
      </c>
      <c r="R49" s="18">
        <f t="shared" si="13"/>
        <v>6235</v>
      </c>
      <c r="S49" s="18">
        <f t="shared" si="14"/>
        <v>7208</v>
      </c>
      <c r="T49" s="18">
        <f t="shared" si="15"/>
        <v>8181</v>
      </c>
      <c r="U49" s="19">
        <f t="shared" si="16"/>
        <v>0.54922644163150491</v>
      </c>
      <c r="V49" s="19">
        <f t="shared" si="17"/>
        <v>0.63294521855315899</v>
      </c>
      <c r="W49" s="19">
        <f t="shared" si="18"/>
        <v>0.69043786220218928</v>
      </c>
      <c r="X49" s="19">
        <f t="shared" si="18"/>
        <v>0.73235908141962425</v>
      </c>
      <c r="Y49" s="19">
        <f t="shared" si="18"/>
        <v>0.76428046089727875</v>
      </c>
      <c r="Z49" s="19">
        <f t="shared" si="18"/>
        <v>0.78939875150585914</v>
      </c>
      <c r="AA49" s="19">
        <f t="shared" si="18"/>
        <v>0.80967933491686461</v>
      </c>
    </row>
    <row r="50" spans="1:27" x14ac:dyDescent="0.4">
      <c r="A50" s="8" t="s">
        <v>71</v>
      </c>
      <c r="B50" s="9">
        <v>76</v>
      </c>
      <c r="C50" s="10">
        <v>4579</v>
      </c>
      <c r="D50" s="10">
        <v>2256</v>
      </c>
      <c r="E50" s="18">
        <f t="shared" si="2"/>
        <v>6835</v>
      </c>
      <c r="F50" s="18">
        <f t="shared" si="3"/>
        <v>997</v>
      </c>
      <c r="G50" s="10">
        <v>5838</v>
      </c>
      <c r="H50" s="18">
        <f t="shared" si="4"/>
        <v>2256</v>
      </c>
      <c r="I50" s="18">
        <f t="shared" si="0"/>
        <v>997</v>
      </c>
      <c r="J50" s="18">
        <f t="shared" si="5"/>
        <v>8094</v>
      </c>
      <c r="K50" s="18">
        <f t="shared" si="6"/>
        <v>9353</v>
      </c>
      <c r="L50" s="18">
        <f t="shared" si="7"/>
        <v>10612</v>
      </c>
      <c r="M50" s="18">
        <f t="shared" si="8"/>
        <v>11871</v>
      </c>
      <c r="N50" s="18">
        <f t="shared" si="9"/>
        <v>13130</v>
      </c>
      <c r="O50" s="18">
        <f t="shared" si="10"/>
        <v>14389</v>
      </c>
      <c r="P50" s="18">
        <f t="shared" si="11"/>
        <v>7097</v>
      </c>
      <c r="Q50" s="18">
        <f t="shared" si="12"/>
        <v>8356</v>
      </c>
      <c r="R50" s="18">
        <f t="shared" si="13"/>
        <v>9615</v>
      </c>
      <c r="S50" s="18">
        <f t="shared" si="14"/>
        <v>10874</v>
      </c>
      <c r="T50" s="18">
        <f t="shared" si="15"/>
        <v>12133</v>
      </c>
      <c r="U50" s="19">
        <f t="shared" si="16"/>
        <v>0.66993416239941472</v>
      </c>
      <c r="V50" s="19">
        <f t="shared" si="17"/>
        <v>0.72127501853224607</v>
      </c>
      <c r="W50" s="19">
        <f t="shared" si="18"/>
        <v>0.75879396984924619</v>
      </c>
      <c r="X50" s="19">
        <f t="shared" si="18"/>
        <v>0.78741047870335468</v>
      </c>
      <c r="Y50" s="19">
        <f t="shared" si="18"/>
        <v>0.80995703816022235</v>
      </c>
      <c r="Z50" s="19">
        <f t="shared" si="18"/>
        <v>0.82817974105102821</v>
      </c>
      <c r="AA50" s="19">
        <f t="shared" si="18"/>
        <v>0.8432135659184099</v>
      </c>
    </row>
    <row r="51" spans="1:27" x14ac:dyDescent="0.4">
      <c r="A51" s="8" t="s">
        <v>115</v>
      </c>
      <c r="B51" s="9">
        <v>77</v>
      </c>
      <c r="C51" s="10">
        <v>6549</v>
      </c>
      <c r="D51" s="10">
        <v>4540</v>
      </c>
      <c r="E51" s="18">
        <f t="shared" si="2"/>
        <v>11089</v>
      </c>
      <c r="F51" s="18">
        <f t="shared" si="3"/>
        <v>797</v>
      </c>
      <c r="G51" s="10">
        <v>10292</v>
      </c>
      <c r="H51" s="18">
        <f t="shared" si="4"/>
        <v>4540</v>
      </c>
      <c r="I51" s="18">
        <f t="shared" si="0"/>
        <v>797</v>
      </c>
      <c r="J51" s="18">
        <f t="shared" si="5"/>
        <v>14832</v>
      </c>
      <c r="K51" s="18">
        <f t="shared" si="6"/>
        <v>18575</v>
      </c>
      <c r="L51" s="18">
        <f t="shared" si="7"/>
        <v>22318</v>
      </c>
      <c r="M51" s="18">
        <f t="shared" si="8"/>
        <v>26061</v>
      </c>
      <c r="N51" s="18">
        <f t="shared" si="9"/>
        <v>29804</v>
      </c>
      <c r="O51" s="18">
        <f t="shared" si="10"/>
        <v>33547</v>
      </c>
      <c r="P51" s="18">
        <f t="shared" si="11"/>
        <v>14035</v>
      </c>
      <c r="Q51" s="18">
        <f t="shared" si="12"/>
        <v>17778</v>
      </c>
      <c r="R51" s="18">
        <f t="shared" si="13"/>
        <v>21521</v>
      </c>
      <c r="S51" s="18">
        <f t="shared" si="14"/>
        <v>25264</v>
      </c>
      <c r="T51" s="18">
        <f t="shared" si="15"/>
        <v>29007</v>
      </c>
      <c r="U51" s="19">
        <f t="shared" si="16"/>
        <v>0.59058526467670669</v>
      </c>
      <c r="V51" s="19">
        <f t="shared" si="17"/>
        <v>0.69390507011866231</v>
      </c>
      <c r="W51" s="19">
        <f t="shared" si="18"/>
        <v>0.75558546433378193</v>
      </c>
      <c r="X51" s="19">
        <f t="shared" si="18"/>
        <v>0.79657675418944351</v>
      </c>
      <c r="Y51" s="19">
        <f t="shared" si="18"/>
        <v>0.82579333103104258</v>
      </c>
      <c r="Z51" s="19">
        <f t="shared" si="18"/>
        <v>0.84767145349617501</v>
      </c>
      <c r="AA51" s="19">
        <f t="shared" si="18"/>
        <v>0.86466748144394434</v>
      </c>
    </row>
    <row r="52" spans="1:27" x14ac:dyDescent="0.4">
      <c r="A52" s="8" t="s">
        <v>96</v>
      </c>
      <c r="B52" s="9">
        <v>78</v>
      </c>
      <c r="C52" s="10">
        <v>6734</v>
      </c>
      <c r="D52" s="10">
        <v>5560</v>
      </c>
      <c r="E52" s="18">
        <f t="shared" si="2"/>
        <v>12294</v>
      </c>
      <c r="F52" s="18">
        <f t="shared" si="3"/>
        <v>5372</v>
      </c>
      <c r="G52" s="10">
        <v>6922</v>
      </c>
      <c r="H52" s="18">
        <f t="shared" si="4"/>
        <v>5560</v>
      </c>
      <c r="I52" s="18">
        <f t="shared" si="0"/>
        <v>5372</v>
      </c>
      <c r="J52" s="18">
        <f t="shared" si="5"/>
        <v>12482</v>
      </c>
      <c r="K52" s="18">
        <f t="shared" si="6"/>
        <v>12670</v>
      </c>
      <c r="L52" s="18">
        <f t="shared" si="7"/>
        <v>12858</v>
      </c>
      <c r="M52" s="18">
        <f t="shared" si="8"/>
        <v>13046</v>
      </c>
      <c r="N52" s="18">
        <f t="shared" si="9"/>
        <v>13234</v>
      </c>
      <c r="O52" s="18">
        <f t="shared" si="10"/>
        <v>13422</v>
      </c>
      <c r="P52" s="18">
        <f t="shared" si="11"/>
        <v>7110</v>
      </c>
      <c r="Q52" s="18">
        <f t="shared" si="12"/>
        <v>7298</v>
      </c>
      <c r="R52" s="18">
        <f t="shared" si="13"/>
        <v>7486</v>
      </c>
      <c r="S52" s="18">
        <f t="shared" si="14"/>
        <v>7674</v>
      </c>
      <c r="T52" s="18">
        <f t="shared" si="15"/>
        <v>7862</v>
      </c>
      <c r="U52" s="19">
        <f t="shared" si="16"/>
        <v>0.54774686839108511</v>
      </c>
      <c r="V52" s="19">
        <f t="shared" si="17"/>
        <v>0.55455856433263895</v>
      </c>
      <c r="W52" s="19">
        <f t="shared" si="18"/>
        <v>0.56116811365430153</v>
      </c>
      <c r="X52" s="19">
        <f t="shared" si="18"/>
        <v>0.56758438326333804</v>
      </c>
      <c r="Y52" s="19">
        <f t="shared" si="18"/>
        <v>0.57381572895906796</v>
      </c>
      <c r="Z52" s="19">
        <f t="shared" si="18"/>
        <v>0.57987003173643648</v>
      </c>
      <c r="AA52" s="19">
        <f t="shared" si="18"/>
        <v>0.58575473103859332</v>
      </c>
    </row>
    <row r="53" spans="1:27" x14ac:dyDescent="0.4">
      <c r="A53" s="8" t="s">
        <v>95</v>
      </c>
      <c r="B53" s="9">
        <v>79</v>
      </c>
      <c r="C53" s="10">
        <v>7293</v>
      </c>
      <c r="D53" s="10">
        <v>3793</v>
      </c>
      <c r="E53" s="18">
        <f t="shared" si="2"/>
        <v>11086</v>
      </c>
      <c r="F53" s="18">
        <f t="shared" si="3"/>
        <v>3223</v>
      </c>
      <c r="G53" s="10">
        <v>7863</v>
      </c>
      <c r="H53" s="18">
        <f t="shared" si="4"/>
        <v>3793</v>
      </c>
      <c r="I53" s="18">
        <f t="shared" si="0"/>
        <v>3223</v>
      </c>
      <c r="J53" s="18">
        <f t="shared" si="5"/>
        <v>11656</v>
      </c>
      <c r="K53" s="18">
        <f t="shared" si="6"/>
        <v>12226</v>
      </c>
      <c r="L53" s="18">
        <f t="shared" si="7"/>
        <v>12796</v>
      </c>
      <c r="M53" s="18">
        <f t="shared" si="8"/>
        <v>13366</v>
      </c>
      <c r="N53" s="18">
        <f t="shared" si="9"/>
        <v>13936</v>
      </c>
      <c r="O53" s="18">
        <f t="shared" si="10"/>
        <v>14506</v>
      </c>
      <c r="P53" s="18">
        <f t="shared" si="11"/>
        <v>8433</v>
      </c>
      <c r="Q53" s="18">
        <f t="shared" si="12"/>
        <v>9003</v>
      </c>
      <c r="R53" s="18">
        <f t="shared" si="13"/>
        <v>9573</v>
      </c>
      <c r="S53" s="18">
        <f t="shared" si="14"/>
        <v>10143</v>
      </c>
      <c r="T53" s="18">
        <f t="shared" si="15"/>
        <v>10713</v>
      </c>
      <c r="U53" s="19">
        <f t="shared" si="16"/>
        <v>0.65785675626916829</v>
      </c>
      <c r="V53" s="19">
        <f t="shared" si="17"/>
        <v>0.67458819492107069</v>
      </c>
      <c r="W53" s="19">
        <f t="shared" si="18"/>
        <v>0.68975952887289382</v>
      </c>
      <c r="X53" s="19">
        <f t="shared" si="18"/>
        <v>0.70357924351359802</v>
      </c>
      <c r="Y53" s="19">
        <f t="shared" si="18"/>
        <v>0.71622026036211284</v>
      </c>
      <c r="Z53" s="19">
        <f t="shared" si="18"/>
        <v>0.72782721010332951</v>
      </c>
      <c r="AA53" s="19">
        <f t="shared" si="18"/>
        <v>0.73852199090031712</v>
      </c>
    </row>
    <row r="54" spans="1:27" x14ac:dyDescent="0.4">
      <c r="A54" s="8" t="s">
        <v>59</v>
      </c>
      <c r="B54" s="9">
        <v>82</v>
      </c>
      <c r="C54" s="10">
        <v>1580</v>
      </c>
      <c r="D54" s="10">
        <v>1160</v>
      </c>
      <c r="E54" s="18">
        <f t="shared" si="2"/>
        <v>2740</v>
      </c>
      <c r="F54" s="18">
        <f t="shared" si="3"/>
        <v>291</v>
      </c>
      <c r="G54" s="10">
        <v>2449</v>
      </c>
      <c r="H54" s="18">
        <f t="shared" si="4"/>
        <v>1160</v>
      </c>
      <c r="I54" s="18">
        <f t="shared" si="0"/>
        <v>291</v>
      </c>
      <c r="J54" s="18">
        <f t="shared" si="5"/>
        <v>3609</v>
      </c>
      <c r="K54" s="18">
        <f t="shared" si="6"/>
        <v>4478</v>
      </c>
      <c r="L54" s="18">
        <f t="shared" si="7"/>
        <v>5347</v>
      </c>
      <c r="M54" s="18">
        <f t="shared" si="8"/>
        <v>6216</v>
      </c>
      <c r="N54" s="18">
        <f t="shared" si="9"/>
        <v>7085</v>
      </c>
      <c r="O54" s="18">
        <f t="shared" si="10"/>
        <v>7954</v>
      </c>
      <c r="P54" s="18">
        <f t="shared" si="11"/>
        <v>3318</v>
      </c>
      <c r="Q54" s="18">
        <f t="shared" si="12"/>
        <v>4187</v>
      </c>
      <c r="R54" s="18">
        <f t="shared" si="13"/>
        <v>5056</v>
      </c>
      <c r="S54" s="18">
        <f t="shared" si="14"/>
        <v>5925</v>
      </c>
      <c r="T54" s="18">
        <f t="shared" si="15"/>
        <v>6794</v>
      </c>
      <c r="U54" s="19">
        <f t="shared" si="16"/>
        <v>0.57664233576642332</v>
      </c>
      <c r="V54" s="19">
        <f t="shared" si="17"/>
        <v>0.67858132446661124</v>
      </c>
      <c r="W54" s="19">
        <f t="shared" si="18"/>
        <v>0.74095578383206784</v>
      </c>
      <c r="X54" s="19">
        <f t="shared" si="18"/>
        <v>0.78305591920703199</v>
      </c>
      <c r="Y54" s="19">
        <f t="shared" si="18"/>
        <v>0.81338481338481339</v>
      </c>
      <c r="Z54" s="19">
        <f t="shared" si="18"/>
        <v>0.83627381792519406</v>
      </c>
      <c r="AA54" s="19">
        <f t="shared" si="18"/>
        <v>0.8541614282122203</v>
      </c>
    </row>
    <row r="55" spans="1:27" x14ac:dyDescent="0.4">
      <c r="A55" s="8" t="s">
        <v>67</v>
      </c>
      <c r="B55" s="9">
        <v>81</v>
      </c>
      <c r="C55" s="10">
        <v>1741</v>
      </c>
      <c r="D55" s="10">
        <v>1418</v>
      </c>
      <c r="E55" s="18">
        <f t="shared" si="2"/>
        <v>3159</v>
      </c>
      <c r="F55" s="18">
        <f t="shared" si="3"/>
        <v>1130</v>
      </c>
      <c r="G55" s="10">
        <v>2029</v>
      </c>
      <c r="H55" s="18">
        <f t="shared" si="4"/>
        <v>1418</v>
      </c>
      <c r="I55" s="18">
        <f t="shared" si="0"/>
        <v>1130</v>
      </c>
      <c r="J55" s="18">
        <f t="shared" si="5"/>
        <v>3447</v>
      </c>
      <c r="K55" s="18">
        <f t="shared" si="6"/>
        <v>3735</v>
      </c>
      <c r="L55" s="18">
        <f t="shared" si="7"/>
        <v>4023</v>
      </c>
      <c r="M55" s="18">
        <f t="shared" si="8"/>
        <v>4311</v>
      </c>
      <c r="N55" s="18">
        <f t="shared" si="9"/>
        <v>4599</v>
      </c>
      <c r="O55" s="18">
        <f t="shared" si="10"/>
        <v>4887</v>
      </c>
      <c r="P55" s="18">
        <f t="shared" si="11"/>
        <v>2317</v>
      </c>
      <c r="Q55" s="18">
        <f t="shared" si="12"/>
        <v>2605</v>
      </c>
      <c r="R55" s="18">
        <f t="shared" si="13"/>
        <v>2893</v>
      </c>
      <c r="S55" s="18">
        <f t="shared" si="14"/>
        <v>3181</v>
      </c>
      <c r="T55" s="18">
        <f t="shared" si="15"/>
        <v>3469</v>
      </c>
      <c r="U55" s="19">
        <f t="shared" si="16"/>
        <v>0.5511237733459956</v>
      </c>
      <c r="V55" s="19">
        <f t="shared" si="17"/>
        <v>0.58862779228314477</v>
      </c>
      <c r="W55" s="19">
        <f t="shared" si="18"/>
        <v>0.62034805890227573</v>
      </c>
      <c r="X55" s="19">
        <f t="shared" si="18"/>
        <v>0.64752672135222467</v>
      </c>
      <c r="Y55" s="19">
        <f t="shared" si="18"/>
        <v>0.67107399675249357</v>
      </c>
      <c r="Z55" s="19">
        <f t="shared" si="18"/>
        <v>0.69167210263100676</v>
      </c>
      <c r="AA55" s="19">
        <f t="shared" si="18"/>
        <v>0.70984243912420708</v>
      </c>
    </row>
    <row r="56" spans="1:27" x14ac:dyDescent="0.4">
      <c r="A56" s="8" t="s">
        <v>108</v>
      </c>
      <c r="B56" s="9">
        <v>84</v>
      </c>
      <c r="C56" s="10">
        <v>4710</v>
      </c>
      <c r="D56" s="10">
        <v>4787</v>
      </c>
      <c r="E56" s="18">
        <f t="shared" si="2"/>
        <v>9497</v>
      </c>
      <c r="F56" s="18">
        <f t="shared" si="3"/>
        <v>3585</v>
      </c>
      <c r="G56" s="10">
        <v>5912</v>
      </c>
      <c r="H56" s="18">
        <f t="shared" si="4"/>
        <v>4787</v>
      </c>
      <c r="I56" s="18">
        <f t="shared" si="0"/>
        <v>3585</v>
      </c>
      <c r="J56" s="18">
        <f t="shared" si="5"/>
        <v>10699</v>
      </c>
      <c r="K56" s="18">
        <f t="shared" si="6"/>
        <v>11901</v>
      </c>
      <c r="L56" s="18">
        <f t="shared" si="7"/>
        <v>13103</v>
      </c>
      <c r="M56" s="18">
        <f t="shared" si="8"/>
        <v>14305</v>
      </c>
      <c r="N56" s="18">
        <f t="shared" si="9"/>
        <v>15507</v>
      </c>
      <c r="O56" s="18">
        <f t="shared" si="10"/>
        <v>16709</v>
      </c>
      <c r="P56" s="18">
        <f t="shared" si="11"/>
        <v>7114</v>
      </c>
      <c r="Q56" s="18">
        <f t="shared" si="12"/>
        <v>8316</v>
      </c>
      <c r="R56" s="18">
        <f t="shared" si="13"/>
        <v>9518</v>
      </c>
      <c r="S56" s="18">
        <f t="shared" si="14"/>
        <v>10720</v>
      </c>
      <c r="T56" s="18">
        <f t="shared" si="15"/>
        <v>11922</v>
      </c>
      <c r="U56" s="19">
        <f t="shared" si="16"/>
        <v>0.49594608823839109</v>
      </c>
      <c r="V56" s="19">
        <f t="shared" si="17"/>
        <v>0.55257500701000095</v>
      </c>
      <c r="W56" s="19">
        <f t="shared" si="18"/>
        <v>0.59776489370641117</v>
      </c>
      <c r="X56" s="19">
        <f t="shared" si="18"/>
        <v>0.63466381744638634</v>
      </c>
      <c r="Y56" s="19">
        <f t="shared" si="18"/>
        <v>0.6653617616218106</v>
      </c>
      <c r="Z56" s="19">
        <f t="shared" si="18"/>
        <v>0.69130070290836398</v>
      </c>
      <c r="AA56" s="19">
        <f t="shared" si="18"/>
        <v>0.71350769046621576</v>
      </c>
    </row>
    <row r="57" spans="1:27" x14ac:dyDescent="0.4">
      <c r="A57" s="8" t="s">
        <v>75</v>
      </c>
      <c r="B57" s="9">
        <v>85</v>
      </c>
      <c r="C57" s="10">
        <v>4538</v>
      </c>
      <c r="D57" s="10">
        <v>1951</v>
      </c>
      <c r="E57" s="18">
        <f t="shared" si="2"/>
        <v>6489</v>
      </c>
      <c r="F57" s="18">
        <f t="shared" si="3"/>
        <v>443</v>
      </c>
      <c r="G57" s="10">
        <v>6046</v>
      </c>
      <c r="H57" s="18">
        <f t="shared" si="4"/>
        <v>1951</v>
      </c>
      <c r="I57" s="18">
        <f t="shared" si="0"/>
        <v>443</v>
      </c>
      <c r="J57" s="18">
        <f t="shared" si="5"/>
        <v>7997</v>
      </c>
      <c r="K57" s="18">
        <f t="shared" si="6"/>
        <v>9505</v>
      </c>
      <c r="L57" s="18">
        <f t="shared" si="7"/>
        <v>11013</v>
      </c>
      <c r="M57" s="18">
        <f t="shared" si="8"/>
        <v>12521</v>
      </c>
      <c r="N57" s="18">
        <f t="shared" si="9"/>
        <v>14029</v>
      </c>
      <c r="O57" s="18">
        <f t="shared" si="10"/>
        <v>15537</v>
      </c>
      <c r="P57" s="18">
        <f t="shared" si="11"/>
        <v>7554</v>
      </c>
      <c r="Q57" s="18">
        <f t="shared" si="12"/>
        <v>9062</v>
      </c>
      <c r="R57" s="18">
        <f t="shared" si="13"/>
        <v>10570</v>
      </c>
      <c r="S57" s="18">
        <f t="shared" si="14"/>
        <v>12078</v>
      </c>
      <c r="T57" s="18">
        <f t="shared" si="15"/>
        <v>13586</v>
      </c>
      <c r="U57" s="19">
        <f t="shared" si="16"/>
        <v>0.69933734011403914</v>
      </c>
      <c r="V57" s="19">
        <f t="shared" si="17"/>
        <v>0.75603351256721274</v>
      </c>
      <c r="W57" s="19">
        <f t="shared" si="18"/>
        <v>0.79473961073119415</v>
      </c>
      <c r="X57" s="19">
        <f t="shared" si="18"/>
        <v>0.82284572777626441</v>
      </c>
      <c r="Y57" s="19">
        <f t="shared" si="18"/>
        <v>0.84418177461864063</v>
      </c>
      <c r="Z57" s="19">
        <f t="shared" si="18"/>
        <v>0.86093092879036281</v>
      </c>
      <c r="AA57" s="19">
        <f t="shared" si="18"/>
        <v>0.87442878290532278</v>
      </c>
    </row>
    <row r="58" spans="1:27" x14ac:dyDescent="0.4">
      <c r="A58" s="8" t="s">
        <v>83</v>
      </c>
      <c r="B58" s="9">
        <v>87</v>
      </c>
      <c r="C58" s="10">
        <v>3958</v>
      </c>
      <c r="D58" s="10">
        <v>3577</v>
      </c>
      <c r="E58" s="18">
        <f t="shared" si="2"/>
        <v>7535</v>
      </c>
      <c r="F58" s="18">
        <f t="shared" si="3"/>
        <v>3233</v>
      </c>
      <c r="G58" s="10">
        <v>4302</v>
      </c>
      <c r="H58" s="18">
        <f t="shared" si="4"/>
        <v>3577</v>
      </c>
      <c r="I58" s="18">
        <f t="shared" si="0"/>
        <v>3233</v>
      </c>
      <c r="J58" s="18">
        <f t="shared" si="5"/>
        <v>7879</v>
      </c>
      <c r="K58" s="18">
        <f t="shared" si="6"/>
        <v>8223</v>
      </c>
      <c r="L58" s="18">
        <f t="shared" si="7"/>
        <v>8567</v>
      </c>
      <c r="M58" s="18">
        <f t="shared" si="8"/>
        <v>8911</v>
      </c>
      <c r="N58" s="18">
        <f t="shared" si="9"/>
        <v>9255</v>
      </c>
      <c r="O58" s="18">
        <f t="shared" si="10"/>
        <v>9599</v>
      </c>
      <c r="P58" s="18">
        <f t="shared" si="11"/>
        <v>4646</v>
      </c>
      <c r="Q58" s="18">
        <f t="shared" si="12"/>
        <v>4990</v>
      </c>
      <c r="R58" s="18">
        <f t="shared" si="13"/>
        <v>5334</v>
      </c>
      <c r="S58" s="18">
        <f t="shared" si="14"/>
        <v>5678</v>
      </c>
      <c r="T58" s="18">
        <f t="shared" si="15"/>
        <v>6022</v>
      </c>
      <c r="U58" s="19">
        <f t="shared" si="16"/>
        <v>0.5252820172528202</v>
      </c>
      <c r="V58" s="19">
        <f t="shared" si="17"/>
        <v>0.54600837669755042</v>
      </c>
      <c r="W58" s="19">
        <f t="shared" si="18"/>
        <v>0.56500060805058983</v>
      </c>
      <c r="X58" s="19">
        <f t="shared" si="18"/>
        <v>0.58246760826426991</v>
      </c>
      <c r="Y58" s="19">
        <f t="shared" si="18"/>
        <v>0.598586017282011</v>
      </c>
      <c r="Z58" s="19">
        <f t="shared" si="18"/>
        <v>0.61350621285791462</v>
      </c>
      <c r="AA58" s="19">
        <f t="shared" si="18"/>
        <v>0.62735701635587038</v>
      </c>
    </row>
    <row r="59" spans="1:27" x14ac:dyDescent="0.4">
      <c r="A59" s="8" t="s">
        <v>62</v>
      </c>
      <c r="B59" s="9">
        <v>86</v>
      </c>
      <c r="C59" s="10">
        <v>5084</v>
      </c>
      <c r="D59" s="10">
        <v>1463</v>
      </c>
      <c r="E59" s="18">
        <f t="shared" si="2"/>
        <v>6547</v>
      </c>
      <c r="F59" s="18">
        <f t="shared" si="3"/>
        <v>449</v>
      </c>
      <c r="G59" s="10">
        <v>6098</v>
      </c>
      <c r="H59" s="18">
        <f t="shared" si="4"/>
        <v>1463</v>
      </c>
      <c r="I59" s="18">
        <f t="shared" si="0"/>
        <v>449</v>
      </c>
      <c r="J59" s="18">
        <f t="shared" si="5"/>
        <v>7561</v>
      </c>
      <c r="K59" s="18">
        <f t="shared" si="6"/>
        <v>8575</v>
      </c>
      <c r="L59" s="18">
        <f t="shared" si="7"/>
        <v>9589</v>
      </c>
      <c r="M59" s="18">
        <f t="shared" si="8"/>
        <v>10603</v>
      </c>
      <c r="N59" s="18">
        <f t="shared" si="9"/>
        <v>11617</v>
      </c>
      <c r="O59" s="18">
        <f t="shared" si="10"/>
        <v>12631</v>
      </c>
      <c r="P59" s="18">
        <f t="shared" si="11"/>
        <v>7112</v>
      </c>
      <c r="Q59" s="18">
        <f t="shared" si="12"/>
        <v>8126</v>
      </c>
      <c r="R59" s="18">
        <f t="shared" si="13"/>
        <v>9140</v>
      </c>
      <c r="S59" s="18">
        <f t="shared" si="14"/>
        <v>10154</v>
      </c>
      <c r="T59" s="18">
        <f t="shared" si="15"/>
        <v>11168</v>
      </c>
      <c r="U59" s="19">
        <f t="shared" si="16"/>
        <v>0.77653887276615241</v>
      </c>
      <c r="V59" s="19">
        <f t="shared" si="17"/>
        <v>0.80650707578362646</v>
      </c>
      <c r="W59" s="19">
        <f t="shared" si="18"/>
        <v>0.82938775510204077</v>
      </c>
      <c r="X59" s="19">
        <f t="shared" si="18"/>
        <v>0.84742934612576915</v>
      </c>
      <c r="Y59" s="19">
        <f t="shared" si="18"/>
        <v>0.86202018296708482</v>
      </c>
      <c r="Z59" s="19">
        <f t="shared" si="18"/>
        <v>0.87406387191185331</v>
      </c>
      <c r="AA59" s="19">
        <f t="shared" si="18"/>
        <v>0.88417385796849024</v>
      </c>
    </row>
    <row r="60" spans="1:27" x14ac:dyDescent="0.4">
      <c r="A60" s="8" t="s">
        <v>65</v>
      </c>
      <c r="B60" s="9">
        <v>89</v>
      </c>
      <c r="C60" s="10">
        <v>2152</v>
      </c>
      <c r="D60" s="10">
        <v>1703</v>
      </c>
      <c r="E60" s="18">
        <f t="shared" si="2"/>
        <v>3855</v>
      </c>
      <c r="F60" s="18">
        <f t="shared" si="3"/>
        <v>419</v>
      </c>
      <c r="G60" s="10">
        <v>3436</v>
      </c>
      <c r="H60" s="18">
        <f t="shared" si="4"/>
        <v>1703</v>
      </c>
      <c r="I60" s="18">
        <f t="shared" si="0"/>
        <v>419</v>
      </c>
      <c r="J60" s="18">
        <f t="shared" si="5"/>
        <v>5139</v>
      </c>
      <c r="K60" s="18">
        <f t="shared" si="6"/>
        <v>6423</v>
      </c>
      <c r="L60" s="18">
        <f t="shared" si="7"/>
        <v>7707</v>
      </c>
      <c r="M60" s="18">
        <f t="shared" si="8"/>
        <v>8991</v>
      </c>
      <c r="N60" s="18">
        <f t="shared" si="9"/>
        <v>10275</v>
      </c>
      <c r="O60" s="18">
        <f t="shared" si="10"/>
        <v>11559</v>
      </c>
      <c r="P60" s="18">
        <f t="shared" si="11"/>
        <v>4720</v>
      </c>
      <c r="Q60" s="18">
        <f t="shared" si="12"/>
        <v>6004</v>
      </c>
      <c r="R60" s="18">
        <f t="shared" si="13"/>
        <v>7288</v>
      </c>
      <c r="S60" s="18">
        <f t="shared" si="14"/>
        <v>8572</v>
      </c>
      <c r="T60" s="18">
        <f t="shared" si="15"/>
        <v>9856</v>
      </c>
      <c r="U60" s="19">
        <f t="shared" si="16"/>
        <v>0.55823605706874191</v>
      </c>
      <c r="V60" s="19">
        <f t="shared" si="17"/>
        <v>0.66861257053901535</v>
      </c>
      <c r="W60" s="19">
        <f t="shared" si="18"/>
        <v>0.73485910010898337</v>
      </c>
      <c r="X60" s="19">
        <f t="shared" si="18"/>
        <v>0.7790320487868172</v>
      </c>
      <c r="Y60" s="19">
        <f t="shared" si="18"/>
        <v>0.81058836614392171</v>
      </c>
      <c r="Z60" s="19">
        <f t="shared" si="18"/>
        <v>0.83425790754257911</v>
      </c>
      <c r="AA60" s="19">
        <f t="shared" si="18"/>
        <v>0.85266891599619343</v>
      </c>
    </row>
    <row r="61" spans="1:27" x14ac:dyDescent="0.4">
      <c r="A61" s="8" t="s">
        <v>116</v>
      </c>
      <c r="B61" s="9">
        <v>88</v>
      </c>
      <c r="C61" s="10">
        <v>15336</v>
      </c>
      <c r="D61" s="10">
        <v>9352</v>
      </c>
      <c r="E61" s="18">
        <f t="shared" si="2"/>
        <v>24688</v>
      </c>
      <c r="F61" s="18">
        <f t="shared" si="3"/>
        <v>1280</v>
      </c>
      <c r="G61" s="10">
        <v>23408</v>
      </c>
      <c r="H61" s="18">
        <f t="shared" si="4"/>
        <v>9352</v>
      </c>
      <c r="I61" s="18">
        <f t="shared" si="0"/>
        <v>1280</v>
      </c>
      <c r="J61" s="18">
        <f t="shared" si="5"/>
        <v>32760</v>
      </c>
      <c r="K61" s="18">
        <f t="shared" si="6"/>
        <v>40832</v>
      </c>
      <c r="L61" s="18">
        <f t="shared" si="7"/>
        <v>48904</v>
      </c>
      <c r="M61" s="18">
        <f t="shared" si="8"/>
        <v>56976</v>
      </c>
      <c r="N61" s="18">
        <f t="shared" si="9"/>
        <v>65048</v>
      </c>
      <c r="O61" s="18">
        <f t="shared" si="10"/>
        <v>73120</v>
      </c>
      <c r="P61" s="18">
        <f t="shared" si="11"/>
        <v>31480</v>
      </c>
      <c r="Q61" s="18">
        <f t="shared" si="12"/>
        <v>39552</v>
      </c>
      <c r="R61" s="18">
        <f t="shared" si="13"/>
        <v>47624</v>
      </c>
      <c r="S61" s="18">
        <f t="shared" si="14"/>
        <v>55696</v>
      </c>
      <c r="T61" s="18">
        <f t="shared" si="15"/>
        <v>63768</v>
      </c>
      <c r="U61" s="19">
        <f t="shared" si="16"/>
        <v>0.62119248217757617</v>
      </c>
      <c r="V61" s="19">
        <f t="shared" si="17"/>
        <v>0.71452991452991454</v>
      </c>
      <c r="W61" s="19">
        <f t="shared" si="18"/>
        <v>0.77096394984326022</v>
      </c>
      <c r="X61" s="19">
        <f t="shared" si="18"/>
        <v>0.80876819892033369</v>
      </c>
      <c r="Y61" s="19">
        <f t="shared" si="18"/>
        <v>0.83586071328278577</v>
      </c>
      <c r="Z61" s="19">
        <f t="shared" si="18"/>
        <v>0.85622924609519124</v>
      </c>
      <c r="AA61" s="19">
        <f t="shared" si="18"/>
        <v>0.87210065645514223</v>
      </c>
    </row>
    <row r="62" spans="1:27" x14ac:dyDescent="0.4">
      <c r="A62" s="8" t="s">
        <v>112</v>
      </c>
      <c r="B62" s="9">
        <v>90</v>
      </c>
      <c r="C62" s="10">
        <v>7089</v>
      </c>
      <c r="D62" s="10">
        <v>2771</v>
      </c>
      <c r="E62" s="18">
        <f t="shared" si="2"/>
        <v>9860</v>
      </c>
      <c r="F62" s="18">
        <f t="shared" si="3"/>
        <v>409</v>
      </c>
      <c r="G62" s="10">
        <v>9451</v>
      </c>
      <c r="H62" s="18">
        <f t="shared" si="4"/>
        <v>2771</v>
      </c>
      <c r="I62" s="18">
        <f t="shared" si="0"/>
        <v>409</v>
      </c>
      <c r="J62" s="18">
        <f t="shared" si="5"/>
        <v>12222</v>
      </c>
      <c r="K62" s="18">
        <f t="shared" si="6"/>
        <v>14584</v>
      </c>
      <c r="L62" s="18">
        <f t="shared" si="7"/>
        <v>16946</v>
      </c>
      <c r="M62" s="18">
        <f t="shared" si="8"/>
        <v>19308</v>
      </c>
      <c r="N62" s="18">
        <f t="shared" si="9"/>
        <v>21670</v>
      </c>
      <c r="O62" s="18">
        <f t="shared" si="10"/>
        <v>24032</v>
      </c>
      <c r="P62" s="18">
        <f t="shared" si="11"/>
        <v>11813</v>
      </c>
      <c r="Q62" s="18">
        <f t="shared" si="12"/>
        <v>14175</v>
      </c>
      <c r="R62" s="18">
        <f t="shared" si="13"/>
        <v>16537</v>
      </c>
      <c r="S62" s="18">
        <f t="shared" si="14"/>
        <v>18899</v>
      </c>
      <c r="T62" s="18">
        <f t="shared" si="15"/>
        <v>21261</v>
      </c>
      <c r="U62" s="19">
        <f t="shared" si="16"/>
        <v>0.71896551724137936</v>
      </c>
      <c r="V62" s="19">
        <f t="shared" si="17"/>
        <v>0.77327769595810836</v>
      </c>
      <c r="W62" s="19">
        <f t="shared" si="18"/>
        <v>0.80999725726823912</v>
      </c>
      <c r="X62" s="19">
        <f t="shared" si="18"/>
        <v>0.83648058538888237</v>
      </c>
      <c r="Y62" s="19">
        <f t="shared" si="18"/>
        <v>0.85648435881499896</v>
      </c>
      <c r="Z62" s="19">
        <f t="shared" si="18"/>
        <v>0.87212736502076604</v>
      </c>
      <c r="AA62" s="19">
        <f t="shared" si="18"/>
        <v>0.88469540612516639</v>
      </c>
    </row>
    <row r="63" spans="1:27" x14ac:dyDescent="0.4">
      <c r="A63" s="8" t="s">
        <v>109</v>
      </c>
      <c r="B63" s="9">
        <v>91</v>
      </c>
      <c r="C63" s="10">
        <v>2218</v>
      </c>
      <c r="D63" s="10">
        <v>575</v>
      </c>
      <c r="E63" s="18">
        <f t="shared" si="2"/>
        <v>2793</v>
      </c>
      <c r="F63" s="18">
        <f t="shared" si="3"/>
        <v>287</v>
      </c>
      <c r="G63" s="10">
        <v>2506</v>
      </c>
      <c r="H63" s="18">
        <f t="shared" si="4"/>
        <v>575</v>
      </c>
      <c r="I63" s="18">
        <f t="shared" si="0"/>
        <v>287</v>
      </c>
      <c r="J63" s="18">
        <f t="shared" si="5"/>
        <v>3081</v>
      </c>
      <c r="K63" s="18">
        <f t="shared" si="6"/>
        <v>3369</v>
      </c>
      <c r="L63" s="18">
        <f t="shared" si="7"/>
        <v>3657</v>
      </c>
      <c r="M63" s="18">
        <f t="shared" si="8"/>
        <v>3945</v>
      </c>
      <c r="N63" s="18">
        <f t="shared" si="9"/>
        <v>4233</v>
      </c>
      <c r="O63" s="18">
        <f t="shared" si="10"/>
        <v>4521</v>
      </c>
      <c r="P63" s="18">
        <f t="shared" si="11"/>
        <v>2794</v>
      </c>
      <c r="Q63" s="18">
        <f t="shared" si="12"/>
        <v>3082</v>
      </c>
      <c r="R63" s="18">
        <f t="shared" si="13"/>
        <v>3370</v>
      </c>
      <c r="S63" s="18">
        <f t="shared" si="14"/>
        <v>3658</v>
      </c>
      <c r="T63" s="18">
        <f t="shared" si="15"/>
        <v>3946</v>
      </c>
      <c r="U63" s="19">
        <f t="shared" si="16"/>
        <v>0.79412817758682419</v>
      </c>
      <c r="V63" s="19">
        <f t="shared" si="17"/>
        <v>0.81337228172671205</v>
      </c>
      <c r="W63" s="19">
        <f t="shared" ref="W63:AA66" si="19">P63/K63</f>
        <v>0.82932620955773229</v>
      </c>
      <c r="X63" s="19">
        <f t="shared" si="19"/>
        <v>0.84276729559748431</v>
      </c>
      <c r="Y63" s="19">
        <f t="shared" si="19"/>
        <v>0.85424588086185049</v>
      </c>
      <c r="Z63" s="19">
        <f t="shared" si="19"/>
        <v>0.86416253248287267</v>
      </c>
      <c r="AA63" s="19">
        <f t="shared" si="19"/>
        <v>0.87281574872815748</v>
      </c>
    </row>
    <row r="64" spans="1:27" x14ac:dyDescent="0.4">
      <c r="A64" s="8" t="s">
        <v>66</v>
      </c>
      <c r="B64" s="9">
        <v>93</v>
      </c>
      <c r="C64" s="10">
        <v>10934</v>
      </c>
      <c r="D64" s="10">
        <v>2484</v>
      </c>
      <c r="E64" s="18">
        <f t="shared" si="2"/>
        <v>13418</v>
      </c>
      <c r="F64" s="18">
        <f t="shared" si="3"/>
        <v>1211</v>
      </c>
      <c r="G64" s="10">
        <v>12207</v>
      </c>
      <c r="H64" s="18">
        <f t="shared" si="4"/>
        <v>2484</v>
      </c>
      <c r="I64" s="18">
        <f t="shared" si="0"/>
        <v>1211</v>
      </c>
      <c r="J64" s="18">
        <f t="shared" si="5"/>
        <v>14691</v>
      </c>
      <c r="K64" s="18">
        <f t="shared" si="6"/>
        <v>15964</v>
      </c>
      <c r="L64" s="18">
        <f t="shared" si="7"/>
        <v>17237</v>
      </c>
      <c r="M64" s="18">
        <f t="shared" si="8"/>
        <v>18510</v>
      </c>
      <c r="N64" s="18">
        <f t="shared" si="9"/>
        <v>19783</v>
      </c>
      <c r="O64" s="18">
        <f t="shared" si="10"/>
        <v>21056</v>
      </c>
      <c r="P64" s="18">
        <f t="shared" si="11"/>
        <v>13480</v>
      </c>
      <c r="Q64" s="18">
        <f t="shared" si="12"/>
        <v>14753</v>
      </c>
      <c r="R64" s="18">
        <f t="shared" si="13"/>
        <v>16026</v>
      </c>
      <c r="S64" s="18">
        <f t="shared" si="14"/>
        <v>17299</v>
      </c>
      <c r="T64" s="18">
        <f t="shared" si="15"/>
        <v>18572</v>
      </c>
      <c r="U64" s="19">
        <f t="shared" si="16"/>
        <v>0.81487554031897447</v>
      </c>
      <c r="V64" s="19">
        <f t="shared" si="17"/>
        <v>0.83091688789054519</v>
      </c>
      <c r="W64" s="19">
        <f t="shared" si="19"/>
        <v>0.84439989977449259</v>
      </c>
      <c r="X64" s="19">
        <f t="shared" si="19"/>
        <v>0.85589139641468936</v>
      </c>
      <c r="Y64" s="19">
        <f t="shared" si="19"/>
        <v>0.86580226904376012</v>
      </c>
      <c r="Z64" s="19">
        <f t="shared" si="19"/>
        <v>0.87443764848607386</v>
      </c>
      <c r="AA64" s="19">
        <f t="shared" si="19"/>
        <v>0.88202887537993924</v>
      </c>
    </row>
    <row r="65" spans="1:27" x14ac:dyDescent="0.4">
      <c r="A65" s="8" t="s">
        <v>81</v>
      </c>
      <c r="B65" s="9">
        <v>94</v>
      </c>
      <c r="C65" s="10">
        <v>3624</v>
      </c>
      <c r="D65" s="10">
        <v>705</v>
      </c>
      <c r="E65" s="18">
        <f t="shared" si="2"/>
        <v>4329</v>
      </c>
      <c r="F65" s="18">
        <f t="shared" si="3"/>
        <v>3008</v>
      </c>
      <c r="G65" s="10">
        <v>1321</v>
      </c>
      <c r="H65" s="18">
        <f t="shared" si="4"/>
        <v>705</v>
      </c>
      <c r="I65" s="18">
        <f t="shared" si="0"/>
        <v>3008</v>
      </c>
      <c r="J65" s="18">
        <f t="shared" si="5"/>
        <v>2026</v>
      </c>
      <c r="K65" s="18">
        <f t="shared" si="6"/>
        <v>-277</v>
      </c>
      <c r="L65" s="18">
        <f t="shared" si="7"/>
        <v>-2580</v>
      </c>
      <c r="M65" s="18">
        <f t="shared" si="8"/>
        <v>-4883</v>
      </c>
      <c r="N65" s="18">
        <f t="shared" si="9"/>
        <v>-7186</v>
      </c>
      <c r="O65" s="18">
        <f t="shared" si="10"/>
        <v>-9489</v>
      </c>
      <c r="P65" s="18">
        <f t="shared" si="11"/>
        <v>-982</v>
      </c>
      <c r="Q65" s="18">
        <f t="shared" si="12"/>
        <v>-3285</v>
      </c>
      <c r="R65" s="18">
        <f t="shared" si="13"/>
        <v>-5588</v>
      </c>
      <c r="S65" s="18">
        <f t="shared" si="14"/>
        <v>-7891</v>
      </c>
      <c r="T65" s="18">
        <f t="shared" si="15"/>
        <v>-10194</v>
      </c>
      <c r="U65" s="19">
        <f t="shared" si="16"/>
        <v>0.83714483714483712</v>
      </c>
      <c r="V65" s="19">
        <f t="shared" si="17"/>
        <v>0.65202369200394872</v>
      </c>
      <c r="W65" s="19">
        <f t="shared" si="19"/>
        <v>3.5451263537906139</v>
      </c>
      <c r="X65" s="19">
        <f t="shared" si="19"/>
        <v>1.2732558139534884</v>
      </c>
      <c r="Y65" s="19">
        <f t="shared" si="19"/>
        <v>1.1443784558672947</v>
      </c>
      <c r="Z65" s="19">
        <f t="shared" si="19"/>
        <v>1.098107431116059</v>
      </c>
      <c r="AA65" s="19">
        <f t="shared" si="19"/>
        <v>1.0742965539045211</v>
      </c>
    </row>
    <row r="66" spans="1:27" x14ac:dyDescent="0.4">
      <c r="A66" s="25" t="s">
        <v>154</v>
      </c>
      <c r="C66" s="10">
        <f>SUM(C2:C65)</f>
        <v>324774</v>
      </c>
      <c r="D66" s="10">
        <f t="shared" ref="D66:T66" si="20">SUM(D2:D65)</f>
        <v>185751</v>
      </c>
      <c r="E66" s="10">
        <f t="shared" si="20"/>
        <v>510525</v>
      </c>
      <c r="F66" s="10">
        <f t="shared" si="20"/>
        <v>118467</v>
      </c>
      <c r="G66" s="10">
        <f t="shared" si="20"/>
        <v>392058</v>
      </c>
      <c r="H66" s="10">
        <f t="shared" si="20"/>
        <v>185751</v>
      </c>
      <c r="I66" s="10">
        <f t="shared" si="20"/>
        <v>118467</v>
      </c>
      <c r="J66" s="10">
        <f t="shared" si="20"/>
        <v>577809</v>
      </c>
      <c r="K66" s="10">
        <f t="shared" si="20"/>
        <v>645093</v>
      </c>
      <c r="L66" s="10">
        <f t="shared" si="20"/>
        <v>712377</v>
      </c>
      <c r="M66" s="10">
        <f t="shared" si="20"/>
        <v>779661</v>
      </c>
      <c r="N66" s="10">
        <f t="shared" si="20"/>
        <v>846945</v>
      </c>
      <c r="O66" s="10">
        <f t="shared" si="20"/>
        <v>914229</v>
      </c>
      <c r="P66" s="10">
        <f t="shared" si="20"/>
        <v>459342</v>
      </c>
      <c r="Q66" s="10">
        <f t="shared" si="20"/>
        <v>526626</v>
      </c>
      <c r="R66" s="10">
        <f t="shared" si="20"/>
        <v>593910</v>
      </c>
      <c r="S66" s="10">
        <f t="shared" si="20"/>
        <v>661194</v>
      </c>
      <c r="T66" s="10">
        <f t="shared" si="20"/>
        <v>728478</v>
      </c>
      <c r="U66" s="19">
        <f t="shared" si="16"/>
        <v>0.63615689731159097</v>
      </c>
      <c r="V66" s="19">
        <f t="shared" si="17"/>
        <v>0.67852525661594054</v>
      </c>
      <c r="W66" s="19">
        <f t="shared" si="19"/>
        <v>0.71205547107161293</v>
      </c>
      <c r="X66" s="19">
        <f t="shared" si="19"/>
        <v>0.73925182873675033</v>
      </c>
      <c r="Y66" s="19">
        <f t="shared" si="19"/>
        <v>0.76175414699465538</v>
      </c>
      <c r="Z66" s="19">
        <f t="shared" si="19"/>
        <v>0.78068115403007277</v>
      </c>
      <c r="AA66" s="19">
        <f t="shared" si="19"/>
        <v>0.79682224037959859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1:AB56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10.87890625" defaultRowHeight="13.15" x14ac:dyDescent="0.4"/>
  <cols>
    <col min="1" max="1" width="10.87890625" style="26" bestFit="1" customWidth="1"/>
    <col min="2" max="2" width="9.46875" style="12" bestFit="1" customWidth="1"/>
    <col min="3" max="3" width="12.64453125" style="12" bestFit="1" customWidth="1"/>
    <col min="4" max="4" width="10.1171875" style="10" bestFit="1" customWidth="1"/>
    <col min="5" max="5" width="9.64453125" style="10" bestFit="1" customWidth="1"/>
    <col min="6" max="6" width="10" style="10" bestFit="1" customWidth="1"/>
    <col min="7" max="7" width="12.76171875" style="10" bestFit="1" customWidth="1"/>
    <col min="8" max="8" width="8.234375" style="10" bestFit="1" customWidth="1"/>
    <col min="9" max="9" width="9.234375" style="12" bestFit="1" customWidth="1"/>
    <col min="10" max="10" width="9.76171875" style="12" bestFit="1" customWidth="1"/>
    <col min="11" max="16" width="10" style="12" bestFit="1" customWidth="1"/>
    <col min="17" max="21" width="8.234375" style="12" bestFit="1" customWidth="1"/>
    <col min="22" max="28" width="9.64453125" style="12" bestFit="1" customWidth="1"/>
    <col min="29" max="16384" width="10.87890625" style="12"/>
  </cols>
  <sheetData>
    <row r="1" spans="1:28" s="32" customFormat="1" ht="39.4" x14ac:dyDescent="0.4">
      <c r="A1" s="27" t="s">
        <v>5</v>
      </c>
      <c r="B1" s="34" t="s">
        <v>6</v>
      </c>
      <c r="C1" s="35" t="s">
        <v>49</v>
      </c>
      <c r="D1" s="28" t="s">
        <v>117</v>
      </c>
      <c r="E1" s="28" t="s">
        <v>123</v>
      </c>
      <c r="F1" s="28" t="s">
        <v>138</v>
      </c>
      <c r="G1" s="28" t="s">
        <v>137</v>
      </c>
      <c r="H1" s="28" t="s">
        <v>118</v>
      </c>
      <c r="I1" s="28" t="s">
        <v>140</v>
      </c>
      <c r="J1" s="28" t="s">
        <v>141</v>
      </c>
      <c r="K1" s="28" t="s">
        <v>139</v>
      </c>
      <c r="L1" s="28" t="s">
        <v>149</v>
      </c>
      <c r="M1" s="28" t="s">
        <v>150</v>
      </c>
      <c r="N1" s="28" t="s">
        <v>151</v>
      </c>
      <c r="O1" s="28" t="s">
        <v>152</v>
      </c>
      <c r="P1" s="28" t="s">
        <v>153</v>
      </c>
      <c r="Q1" s="28" t="s">
        <v>142</v>
      </c>
      <c r="R1" s="28" t="s">
        <v>143</v>
      </c>
      <c r="S1" s="28" t="s">
        <v>146</v>
      </c>
      <c r="T1" s="28" t="s">
        <v>147</v>
      </c>
      <c r="U1" s="28" t="s">
        <v>148</v>
      </c>
      <c r="V1" s="28" t="s">
        <v>144</v>
      </c>
      <c r="W1" s="28" t="s">
        <v>145</v>
      </c>
      <c r="X1" s="30" t="s">
        <v>134</v>
      </c>
      <c r="Y1" s="30" t="s">
        <v>0</v>
      </c>
      <c r="Z1" s="30" t="s">
        <v>1</v>
      </c>
      <c r="AA1" s="30" t="s">
        <v>2</v>
      </c>
      <c r="AB1" s="30" t="s">
        <v>3</v>
      </c>
    </row>
    <row r="2" spans="1:28" x14ac:dyDescent="0.4">
      <c r="A2" s="17" t="s">
        <v>50</v>
      </c>
      <c r="B2" s="13" t="s">
        <v>7</v>
      </c>
      <c r="C2" s="14">
        <v>26</v>
      </c>
      <c r="D2" s="10">
        <v>2688</v>
      </c>
      <c r="E2" s="10">
        <v>3487</v>
      </c>
      <c r="F2" s="18">
        <f>D2+E2</f>
        <v>6175</v>
      </c>
      <c r="G2" s="18">
        <f>F2-H2</f>
        <v>3435</v>
      </c>
      <c r="H2" s="10">
        <v>2740</v>
      </c>
      <c r="I2" s="18">
        <f>E2</f>
        <v>3487</v>
      </c>
      <c r="J2" s="18">
        <f t="shared" ref="J2:J55" si="0">G2</f>
        <v>3435</v>
      </c>
      <c r="K2" s="18">
        <f>I2+H2</f>
        <v>6227</v>
      </c>
      <c r="L2" s="18">
        <f>I2+Q2</f>
        <v>6279</v>
      </c>
      <c r="M2" s="18">
        <f>I2+R2</f>
        <v>6331</v>
      </c>
      <c r="N2" s="18">
        <f>I2+S2</f>
        <v>6383</v>
      </c>
      <c r="O2" s="18">
        <f>I2+T2</f>
        <v>6435</v>
      </c>
      <c r="P2" s="18">
        <f>I2+U2</f>
        <v>6487</v>
      </c>
      <c r="Q2" s="18">
        <f>K2-J2</f>
        <v>2792</v>
      </c>
      <c r="R2" s="18">
        <f>L2-J2</f>
        <v>2844</v>
      </c>
      <c r="S2" s="18">
        <f>M2-J2</f>
        <v>2896</v>
      </c>
      <c r="T2" s="18">
        <f>N2-J2</f>
        <v>2948</v>
      </c>
      <c r="U2" s="18">
        <f>O2-J2</f>
        <v>3000</v>
      </c>
      <c r="V2" s="19">
        <f>D2/F2</f>
        <v>0.43530364372469638</v>
      </c>
      <c r="W2" s="19">
        <f>H2/K2</f>
        <v>0.44001927091697446</v>
      </c>
      <c r="X2" s="19">
        <f>Q2/L2</f>
        <v>0.44465679248287943</v>
      </c>
      <c r="Y2" s="19">
        <f>R2/M2</f>
        <v>0.44921813299636709</v>
      </c>
      <c r="Z2" s="19">
        <f t="shared" ref="Z2:AB17" si="1">S2/N2</f>
        <v>0.45370515431615227</v>
      </c>
      <c r="AA2" s="19">
        <f t="shared" si="1"/>
        <v>0.4581196581196581</v>
      </c>
      <c r="AB2" s="19">
        <f t="shared" si="1"/>
        <v>0.46246338831509171</v>
      </c>
    </row>
    <row r="3" spans="1:28" x14ac:dyDescent="0.4">
      <c r="A3" s="17" t="s">
        <v>50</v>
      </c>
      <c r="B3" s="13" t="s">
        <v>8</v>
      </c>
      <c r="C3" s="14">
        <v>26</v>
      </c>
      <c r="D3" s="10">
        <v>2449</v>
      </c>
      <c r="E3" s="10">
        <v>3341</v>
      </c>
      <c r="F3" s="18">
        <f t="shared" ref="F3:F55" si="2">D3+E3</f>
        <v>5790</v>
      </c>
      <c r="G3" s="18">
        <f t="shared" ref="G3:G55" si="3">F3-H3</f>
        <v>3859</v>
      </c>
      <c r="H3" s="10">
        <v>1931</v>
      </c>
      <c r="I3" s="18">
        <f t="shared" ref="I3:I55" si="4">E3</f>
        <v>3341</v>
      </c>
      <c r="J3" s="18">
        <f t="shared" si="0"/>
        <v>3859</v>
      </c>
      <c r="K3" s="18">
        <f t="shared" ref="K3:K55" si="5">I3+H3</f>
        <v>5272</v>
      </c>
      <c r="L3" s="18">
        <f t="shared" ref="L3:L55" si="6">I3+Q3</f>
        <v>4754</v>
      </c>
      <c r="M3" s="18">
        <f t="shared" ref="M3:M55" si="7">I3+R3</f>
        <v>4236</v>
      </c>
      <c r="N3" s="18">
        <f t="shared" ref="N3:N55" si="8">I3+S3</f>
        <v>3718</v>
      </c>
      <c r="O3" s="18">
        <f t="shared" ref="O3:O55" si="9">I3+T3</f>
        <v>3200</v>
      </c>
      <c r="P3" s="18">
        <f t="shared" ref="P3:P55" si="10">I3+U3</f>
        <v>2682</v>
      </c>
      <c r="Q3" s="18">
        <f t="shared" ref="Q3:Q55" si="11">K3-J3</f>
        <v>1413</v>
      </c>
      <c r="R3" s="18">
        <f t="shared" ref="R3:R55" si="12">L3-J3</f>
        <v>895</v>
      </c>
      <c r="S3" s="18">
        <f t="shared" ref="S3:S55" si="13">M3-J3</f>
        <v>377</v>
      </c>
      <c r="T3" s="18">
        <f t="shared" ref="T3:T55" si="14">N3-J3</f>
        <v>-141</v>
      </c>
      <c r="U3" s="18">
        <f t="shared" ref="U3:U55" si="15">O3-J3</f>
        <v>-659</v>
      </c>
      <c r="V3" s="19">
        <f t="shared" ref="V3:V56" si="16">D3/F3</f>
        <v>0.42297063903281518</v>
      </c>
      <c r="W3" s="19">
        <f t="shared" ref="W3:W56" si="17">H3/K3</f>
        <v>0.36627465857359637</v>
      </c>
      <c r="X3" s="19">
        <f t="shared" ref="X3:AB55" si="18">Q3/L3</f>
        <v>0.29722339082877575</v>
      </c>
      <c r="Y3" s="19">
        <f t="shared" si="18"/>
        <v>0.21128423040604344</v>
      </c>
      <c r="Z3" s="19">
        <f t="shared" si="1"/>
        <v>0.10139860139860139</v>
      </c>
      <c r="AA3" s="19">
        <f t="shared" si="1"/>
        <v>-4.4062499999999998E-2</v>
      </c>
      <c r="AB3" s="19">
        <f t="shared" si="1"/>
        <v>-0.24571215510812827</v>
      </c>
    </row>
    <row r="4" spans="1:28" x14ac:dyDescent="0.4">
      <c r="A4" s="17" t="s">
        <v>50</v>
      </c>
      <c r="B4" s="13" t="s">
        <v>9</v>
      </c>
      <c r="C4" s="14">
        <v>26</v>
      </c>
      <c r="D4" s="10">
        <v>2919</v>
      </c>
      <c r="E4" s="10">
        <v>3643</v>
      </c>
      <c r="F4" s="18">
        <f t="shared" si="2"/>
        <v>6562</v>
      </c>
      <c r="G4" s="18">
        <f t="shared" si="3"/>
        <v>4273</v>
      </c>
      <c r="H4" s="10">
        <v>2289</v>
      </c>
      <c r="I4" s="18">
        <f t="shared" si="4"/>
        <v>3643</v>
      </c>
      <c r="J4" s="18">
        <f t="shared" si="0"/>
        <v>4273</v>
      </c>
      <c r="K4" s="18">
        <f t="shared" si="5"/>
        <v>5932</v>
      </c>
      <c r="L4" s="18">
        <f t="shared" si="6"/>
        <v>5302</v>
      </c>
      <c r="M4" s="18">
        <f t="shared" si="7"/>
        <v>4672</v>
      </c>
      <c r="N4" s="18">
        <f t="shared" si="8"/>
        <v>4042</v>
      </c>
      <c r="O4" s="18">
        <f t="shared" si="9"/>
        <v>3412</v>
      </c>
      <c r="P4" s="18">
        <f t="shared" si="10"/>
        <v>2782</v>
      </c>
      <c r="Q4" s="18">
        <f t="shared" si="11"/>
        <v>1659</v>
      </c>
      <c r="R4" s="18">
        <f t="shared" si="12"/>
        <v>1029</v>
      </c>
      <c r="S4" s="18">
        <f t="shared" si="13"/>
        <v>399</v>
      </c>
      <c r="T4" s="18">
        <f t="shared" si="14"/>
        <v>-231</v>
      </c>
      <c r="U4" s="18">
        <f t="shared" si="15"/>
        <v>-861</v>
      </c>
      <c r="V4" s="19">
        <f t="shared" si="16"/>
        <v>0.44483389210606522</v>
      </c>
      <c r="W4" s="19">
        <f t="shared" si="17"/>
        <v>0.38587322993931222</v>
      </c>
      <c r="X4" s="19">
        <f t="shared" si="18"/>
        <v>0.31290079215390421</v>
      </c>
      <c r="Y4" s="19">
        <f t="shared" si="18"/>
        <v>0.22024828767123289</v>
      </c>
      <c r="Z4" s="19">
        <f t="shared" si="1"/>
        <v>9.8713508164275113E-2</v>
      </c>
      <c r="AA4" s="19">
        <f t="shared" si="1"/>
        <v>-6.7702227432590856E-2</v>
      </c>
      <c r="AB4" s="19">
        <f t="shared" si="1"/>
        <v>-0.30948957584471604</v>
      </c>
    </row>
    <row r="5" spans="1:28" x14ac:dyDescent="0.4">
      <c r="A5" s="17" t="s">
        <v>50</v>
      </c>
      <c r="B5" s="13" t="s">
        <v>10</v>
      </c>
      <c r="C5" s="14">
        <v>26</v>
      </c>
      <c r="D5" s="10">
        <v>2809</v>
      </c>
      <c r="E5" s="10">
        <v>3815</v>
      </c>
      <c r="F5" s="18">
        <f t="shared" si="2"/>
        <v>6624</v>
      </c>
      <c r="G5" s="18">
        <f t="shared" si="3"/>
        <v>3610</v>
      </c>
      <c r="H5" s="10">
        <v>3014</v>
      </c>
      <c r="I5" s="18">
        <f t="shared" si="4"/>
        <v>3815</v>
      </c>
      <c r="J5" s="18">
        <f t="shared" si="0"/>
        <v>3610</v>
      </c>
      <c r="K5" s="18">
        <f t="shared" si="5"/>
        <v>6829</v>
      </c>
      <c r="L5" s="18">
        <f t="shared" si="6"/>
        <v>7034</v>
      </c>
      <c r="M5" s="18">
        <f t="shared" si="7"/>
        <v>7239</v>
      </c>
      <c r="N5" s="18">
        <f t="shared" si="8"/>
        <v>7444</v>
      </c>
      <c r="O5" s="18">
        <f t="shared" si="9"/>
        <v>7649</v>
      </c>
      <c r="P5" s="18">
        <f t="shared" si="10"/>
        <v>7854</v>
      </c>
      <c r="Q5" s="18">
        <f t="shared" si="11"/>
        <v>3219</v>
      </c>
      <c r="R5" s="18">
        <f t="shared" si="12"/>
        <v>3424</v>
      </c>
      <c r="S5" s="18">
        <f t="shared" si="13"/>
        <v>3629</v>
      </c>
      <c r="T5" s="18">
        <f t="shared" si="14"/>
        <v>3834</v>
      </c>
      <c r="U5" s="18">
        <f t="shared" si="15"/>
        <v>4039</v>
      </c>
      <c r="V5" s="19">
        <f t="shared" si="16"/>
        <v>0.42406400966183577</v>
      </c>
      <c r="W5" s="19">
        <f t="shared" si="17"/>
        <v>0.4413530531556597</v>
      </c>
      <c r="X5" s="19">
        <f t="shared" si="18"/>
        <v>0.45763434745521753</v>
      </c>
      <c r="Y5" s="19">
        <f t="shared" si="18"/>
        <v>0.47299350739052354</v>
      </c>
      <c r="Z5" s="19">
        <f t="shared" si="1"/>
        <v>0.48750671681891455</v>
      </c>
      <c r="AA5" s="19">
        <f t="shared" si="1"/>
        <v>0.50124199241730949</v>
      </c>
      <c r="AB5" s="19">
        <f t="shared" si="1"/>
        <v>0.51426024955436722</v>
      </c>
    </row>
    <row r="6" spans="1:28" x14ac:dyDescent="0.4">
      <c r="A6" s="17" t="s">
        <v>50</v>
      </c>
      <c r="B6" s="13" t="s">
        <v>11</v>
      </c>
      <c r="C6" s="14">
        <v>26</v>
      </c>
      <c r="D6" s="10">
        <v>2715</v>
      </c>
      <c r="E6" s="10">
        <v>3470</v>
      </c>
      <c r="F6" s="18">
        <f t="shared" si="2"/>
        <v>6185</v>
      </c>
      <c r="G6" s="18">
        <f t="shared" si="3"/>
        <v>3554</v>
      </c>
      <c r="H6" s="10">
        <v>2631</v>
      </c>
      <c r="I6" s="18">
        <f t="shared" si="4"/>
        <v>3470</v>
      </c>
      <c r="J6" s="18">
        <f t="shared" si="0"/>
        <v>3554</v>
      </c>
      <c r="K6" s="18">
        <f t="shared" si="5"/>
        <v>6101</v>
      </c>
      <c r="L6" s="18">
        <f t="shared" si="6"/>
        <v>6017</v>
      </c>
      <c r="M6" s="18">
        <f t="shared" si="7"/>
        <v>5933</v>
      </c>
      <c r="N6" s="18">
        <f t="shared" si="8"/>
        <v>5849</v>
      </c>
      <c r="O6" s="18">
        <f t="shared" si="9"/>
        <v>5765</v>
      </c>
      <c r="P6" s="18">
        <f t="shared" si="10"/>
        <v>5681</v>
      </c>
      <c r="Q6" s="18">
        <f t="shared" si="11"/>
        <v>2547</v>
      </c>
      <c r="R6" s="18">
        <f t="shared" si="12"/>
        <v>2463</v>
      </c>
      <c r="S6" s="18">
        <f t="shared" si="13"/>
        <v>2379</v>
      </c>
      <c r="T6" s="18">
        <f t="shared" si="14"/>
        <v>2295</v>
      </c>
      <c r="U6" s="18">
        <f t="shared" si="15"/>
        <v>2211</v>
      </c>
      <c r="V6" s="19">
        <f t="shared" si="16"/>
        <v>0.43896523848019403</v>
      </c>
      <c r="W6" s="19">
        <f t="shared" si="17"/>
        <v>0.4312407801999672</v>
      </c>
      <c r="X6" s="19">
        <f t="shared" si="18"/>
        <v>0.42330064816353663</v>
      </c>
      <c r="Y6" s="19">
        <f t="shared" si="18"/>
        <v>0.41513568177987525</v>
      </c>
      <c r="Z6" s="19">
        <f t="shared" si="1"/>
        <v>0.40673619422123442</v>
      </c>
      <c r="AA6" s="19">
        <f t="shared" si="1"/>
        <v>0.39809193408499566</v>
      </c>
      <c r="AB6" s="19">
        <f t="shared" si="1"/>
        <v>0.38919204365428622</v>
      </c>
    </row>
    <row r="7" spans="1:28" x14ac:dyDescent="0.4">
      <c r="A7" s="17" t="s">
        <v>51</v>
      </c>
      <c r="B7" s="13"/>
      <c r="C7" s="14">
        <v>33</v>
      </c>
      <c r="D7" s="10">
        <v>2332</v>
      </c>
      <c r="E7" s="10">
        <v>3105</v>
      </c>
      <c r="F7" s="18">
        <f t="shared" si="2"/>
        <v>5437</v>
      </c>
      <c r="G7" s="18">
        <f t="shared" si="3"/>
        <v>4037</v>
      </c>
      <c r="H7" s="10">
        <v>1400</v>
      </c>
      <c r="I7" s="18">
        <f t="shared" si="4"/>
        <v>3105</v>
      </c>
      <c r="J7" s="18">
        <f t="shared" si="0"/>
        <v>4037</v>
      </c>
      <c r="K7" s="18">
        <f t="shared" si="5"/>
        <v>4505</v>
      </c>
      <c r="L7" s="18">
        <f t="shared" si="6"/>
        <v>3573</v>
      </c>
      <c r="M7" s="18">
        <f t="shared" si="7"/>
        <v>2641</v>
      </c>
      <c r="N7" s="18">
        <f t="shared" si="8"/>
        <v>1709</v>
      </c>
      <c r="O7" s="18">
        <f t="shared" si="9"/>
        <v>777</v>
      </c>
      <c r="P7" s="18">
        <f t="shared" si="10"/>
        <v>-155</v>
      </c>
      <c r="Q7" s="18">
        <f t="shared" si="11"/>
        <v>468</v>
      </c>
      <c r="R7" s="18">
        <f t="shared" si="12"/>
        <v>-464</v>
      </c>
      <c r="S7" s="18">
        <f t="shared" si="13"/>
        <v>-1396</v>
      </c>
      <c r="T7" s="18">
        <f t="shared" si="14"/>
        <v>-2328</v>
      </c>
      <c r="U7" s="18">
        <f t="shared" si="15"/>
        <v>-3260</v>
      </c>
      <c r="V7" s="19">
        <f t="shared" si="16"/>
        <v>0.42891300349457423</v>
      </c>
      <c r="W7" s="19">
        <f t="shared" si="17"/>
        <v>0.31076581576026635</v>
      </c>
      <c r="X7" s="19">
        <f t="shared" si="18"/>
        <v>0.13098236775818639</v>
      </c>
      <c r="Y7" s="19">
        <f t="shared" si="18"/>
        <v>-0.17569102612646725</v>
      </c>
      <c r="Z7" s="19">
        <f t="shared" si="1"/>
        <v>-0.81685196021064954</v>
      </c>
      <c r="AA7" s="19">
        <f t="shared" si="1"/>
        <v>-2.9961389961389959</v>
      </c>
      <c r="AB7" s="19">
        <f t="shared" si="1"/>
        <v>21.032258064516128</v>
      </c>
    </row>
    <row r="8" spans="1:28" x14ac:dyDescent="0.4">
      <c r="A8" s="17" t="s">
        <v>52</v>
      </c>
      <c r="B8" s="13"/>
      <c r="C8" s="14">
        <v>59</v>
      </c>
      <c r="D8" s="10">
        <v>898</v>
      </c>
      <c r="E8" s="10">
        <v>898</v>
      </c>
      <c r="F8" s="18">
        <f t="shared" si="2"/>
        <v>1796</v>
      </c>
      <c r="G8" s="18">
        <f t="shared" si="3"/>
        <v>1124</v>
      </c>
      <c r="H8" s="10">
        <v>672</v>
      </c>
      <c r="I8" s="18">
        <f t="shared" si="4"/>
        <v>898</v>
      </c>
      <c r="J8" s="18">
        <f t="shared" si="0"/>
        <v>1124</v>
      </c>
      <c r="K8" s="18">
        <f t="shared" si="5"/>
        <v>1570</v>
      </c>
      <c r="L8" s="18">
        <f t="shared" si="6"/>
        <v>1344</v>
      </c>
      <c r="M8" s="18">
        <f t="shared" si="7"/>
        <v>1118</v>
      </c>
      <c r="N8" s="18">
        <f t="shared" si="8"/>
        <v>892</v>
      </c>
      <c r="O8" s="18">
        <f t="shared" si="9"/>
        <v>666</v>
      </c>
      <c r="P8" s="18">
        <f t="shared" si="10"/>
        <v>440</v>
      </c>
      <c r="Q8" s="18">
        <f t="shared" si="11"/>
        <v>446</v>
      </c>
      <c r="R8" s="18">
        <f t="shared" si="12"/>
        <v>220</v>
      </c>
      <c r="S8" s="18">
        <f t="shared" si="13"/>
        <v>-6</v>
      </c>
      <c r="T8" s="18">
        <f t="shared" si="14"/>
        <v>-232</v>
      </c>
      <c r="U8" s="18">
        <f t="shared" si="15"/>
        <v>-458</v>
      </c>
      <c r="V8" s="19">
        <f t="shared" si="16"/>
        <v>0.5</v>
      </c>
      <c r="W8" s="19">
        <f t="shared" si="17"/>
        <v>0.42802547770700639</v>
      </c>
      <c r="X8" s="19">
        <f t="shared" si="18"/>
        <v>0.33184523809523808</v>
      </c>
      <c r="Y8" s="19">
        <f t="shared" si="18"/>
        <v>0.1967799642218247</v>
      </c>
      <c r="Z8" s="19">
        <f t="shared" si="1"/>
        <v>-6.7264573991031393E-3</v>
      </c>
      <c r="AA8" s="19">
        <f t="shared" si="1"/>
        <v>-0.34834834834834832</v>
      </c>
      <c r="AB8" s="19">
        <f t="shared" si="1"/>
        <v>-1.040909090909091</v>
      </c>
    </row>
    <row r="9" spans="1:28" x14ac:dyDescent="0.4">
      <c r="A9" s="17" t="s">
        <v>53</v>
      </c>
      <c r="B9" s="13"/>
      <c r="C9" s="14">
        <v>68</v>
      </c>
      <c r="D9" s="10">
        <v>2251</v>
      </c>
      <c r="E9" s="10">
        <v>2871</v>
      </c>
      <c r="F9" s="18">
        <f t="shared" si="2"/>
        <v>5122</v>
      </c>
      <c r="G9" s="18">
        <f t="shared" si="3"/>
        <v>3083</v>
      </c>
      <c r="H9" s="10">
        <v>2039</v>
      </c>
      <c r="I9" s="18">
        <f t="shared" si="4"/>
        <v>2871</v>
      </c>
      <c r="J9" s="18">
        <f t="shared" si="0"/>
        <v>3083</v>
      </c>
      <c r="K9" s="18">
        <f t="shared" si="5"/>
        <v>4910</v>
      </c>
      <c r="L9" s="18">
        <f t="shared" si="6"/>
        <v>4698</v>
      </c>
      <c r="M9" s="18">
        <f t="shared" si="7"/>
        <v>4486</v>
      </c>
      <c r="N9" s="18">
        <f t="shared" si="8"/>
        <v>4274</v>
      </c>
      <c r="O9" s="18">
        <f t="shared" si="9"/>
        <v>4062</v>
      </c>
      <c r="P9" s="18">
        <f t="shared" si="10"/>
        <v>3850</v>
      </c>
      <c r="Q9" s="18">
        <f t="shared" si="11"/>
        <v>1827</v>
      </c>
      <c r="R9" s="18">
        <f t="shared" si="12"/>
        <v>1615</v>
      </c>
      <c r="S9" s="18">
        <f t="shared" si="13"/>
        <v>1403</v>
      </c>
      <c r="T9" s="18">
        <f t="shared" si="14"/>
        <v>1191</v>
      </c>
      <c r="U9" s="18">
        <f t="shared" si="15"/>
        <v>979</v>
      </c>
      <c r="V9" s="19">
        <f t="shared" si="16"/>
        <v>0.43947676688793441</v>
      </c>
      <c r="W9" s="19">
        <f t="shared" si="17"/>
        <v>0.41527494908350304</v>
      </c>
      <c r="X9" s="19">
        <f t="shared" si="18"/>
        <v>0.3888888888888889</v>
      </c>
      <c r="Y9" s="19">
        <f t="shared" si="18"/>
        <v>0.36000891662951406</v>
      </c>
      <c r="Z9" s="19">
        <f t="shared" si="1"/>
        <v>0.32826392138511934</v>
      </c>
      <c r="AA9" s="19">
        <f t="shared" si="1"/>
        <v>0.29320531757754803</v>
      </c>
      <c r="AB9" s="19">
        <f t="shared" si="1"/>
        <v>0.25428571428571428</v>
      </c>
    </row>
    <row r="10" spans="1:28" x14ac:dyDescent="0.4">
      <c r="A10" s="17" t="s">
        <v>54</v>
      </c>
      <c r="B10" s="13"/>
      <c r="C10" s="14">
        <v>56</v>
      </c>
      <c r="D10" s="10">
        <v>1343</v>
      </c>
      <c r="E10" s="10">
        <v>2644</v>
      </c>
      <c r="F10" s="18">
        <f t="shared" si="2"/>
        <v>3987</v>
      </c>
      <c r="G10" s="18">
        <f t="shared" si="3"/>
        <v>2261</v>
      </c>
      <c r="H10" s="10">
        <v>1726</v>
      </c>
      <c r="I10" s="18">
        <f t="shared" si="4"/>
        <v>2644</v>
      </c>
      <c r="J10" s="18">
        <f t="shared" si="0"/>
        <v>2261</v>
      </c>
      <c r="K10" s="18">
        <f t="shared" si="5"/>
        <v>4370</v>
      </c>
      <c r="L10" s="18">
        <f t="shared" si="6"/>
        <v>4753</v>
      </c>
      <c r="M10" s="18">
        <f t="shared" si="7"/>
        <v>5136</v>
      </c>
      <c r="N10" s="18">
        <f t="shared" si="8"/>
        <v>5519</v>
      </c>
      <c r="O10" s="18">
        <f t="shared" si="9"/>
        <v>5902</v>
      </c>
      <c r="P10" s="18">
        <f t="shared" si="10"/>
        <v>6285</v>
      </c>
      <c r="Q10" s="18">
        <f t="shared" si="11"/>
        <v>2109</v>
      </c>
      <c r="R10" s="18">
        <f t="shared" si="12"/>
        <v>2492</v>
      </c>
      <c r="S10" s="18">
        <f t="shared" si="13"/>
        <v>2875</v>
      </c>
      <c r="T10" s="18">
        <f t="shared" si="14"/>
        <v>3258</v>
      </c>
      <c r="U10" s="18">
        <f t="shared" si="15"/>
        <v>3641</v>
      </c>
      <c r="V10" s="19">
        <f t="shared" si="16"/>
        <v>0.33684474542262355</v>
      </c>
      <c r="W10" s="19">
        <f t="shared" si="17"/>
        <v>0.39496567505720825</v>
      </c>
      <c r="X10" s="19">
        <f t="shared" si="18"/>
        <v>0.44371975594361457</v>
      </c>
      <c r="Y10" s="19">
        <f t="shared" si="18"/>
        <v>0.48520249221183803</v>
      </c>
      <c r="Z10" s="19">
        <f t="shared" si="1"/>
        <v>0.52092770429425617</v>
      </c>
      <c r="AA10" s="19">
        <f t="shared" si="1"/>
        <v>0.55201626567265338</v>
      </c>
      <c r="AB10" s="19">
        <f t="shared" si="1"/>
        <v>0.57931583134447096</v>
      </c>
    </row>
    <row r="11" spans="1:28" x14ac:dyDescent="0.4">
      <c r="A11" s="17" t="s">
        <v>55</v>
      </c>
      <c r="B11" s="13"/>
      <c r="C11" s="14">
        <v>67</v>
      </c>
      <c r="D11" s="10">
        <v>1721</v>
      </c>
      <c r="E11" s="10">
        <v>2195</v>
      </c>
      <c r="F11" s="18">
        <f t="shared" si="2"/>
        <v>3916</v>
      </c>
      <c r="G11" s="18">
        <f t="shared" si="3"/>
        <v>2503</v>
      </c>
      <c r="H11" s="10">
        <v>1413</v>
      </c>
      <c r="I11" s="18">
        <f t="shared" si="4"/>
        <v>2195</v>
      </c>
      <c r="J11" s="18">
        <f t="shared" si="0"/>
        <v>2503</v>
      </c>
      <c r="K11" s="18">
        <f t="shared" si="5"/>
        <v>3608</v>
      </c>
      <c r="L11" s="18">
        <f t="shared" si="6"/>
        <v>3300</v>
      </c>
      <c r="M11" s="18">
        <f t="shared" si="7"/>
        <v>2992</v>
      </c>
      <c r="N11" s="18">
        <f t="shared" si="8"/>
        <v>2684</v>
      </c>
      <c r="O11" s="18">
        <f t="shared" si="9"/>
        <v>2376</v>
      </c>
      <c r="P11" s="18">
        <f t="shared" si="10"/>
        <v>2068</v>
      </c>
      <c r="Q11" s="18">
        <f t="shared" si="11"/>
        <v>1105</v>
      </c>
      <c r="R11" s="18">
        <f t="shared" si="12"/>
        <v>797</v>
      </c>
      <c r="S11" s="18">
        <f t="shared" si="13"/>
        <v>489</v>
      </c>
      <c r="T11" s="18">
        <f t="shared" si="14"/>
        <v>181</v>
      </c>
      <c r="U11" s="18">
        <f t="shared" si="15"/>
        <v>-127</v>
      </c>
      <c r="V11" s="19">
        <f t="shared" si="16"/>
        <v>0.43947906026557709</v>
      </c>
      <c r="W11" s="19">
        <f t="shared" si="17"/>
        <v>0.39162971175166295</v>
      </c>
      <c r="X11" s="19">
        <f t="shared" si="18"/>
        <v>0.33484848484848484</v>
      </c>
      <c r="Y11" s="19">
        <f t="shared" si="18"/>
        <v>0.26637700534759357</v>
      </c>
      <c r="Z11" s="19">
        <f t="shared" si="1"/>
        <v>0.18219076005961252</v>
      </c>
      <c r="AA11" s="19">
        <f t="shared" si="1"/>
        <v>7.6178451178451179E-2</v>
      </c>
      <c r="AB11" s="19">
        <f t="shared" si="1"/>
        <v>-6.1411992263056089E-2</v>
      </c>
    </row>
    <row r="12" spans="1:28" x14ac:dyDescent="0.4">
      <c r="A12" s="17" t="s">
        <v>56</v>
      </c>
      <c r="B12" s="13"/>
      <c r="C12" s="14">
        <v>72</v>
      </c>
      <c r="D12" s="10">
        <v>2471</v>
      </c>
      <c r="E12" s="10">
        <v>3473</v>
      </c>
      <c r="F12" s="18">
        <f t="shared" si="2"/>
        <v>5944</v>
      </c>
      <c r="G12" s="18">
        <f t="shared" si="3"/>
        <v>3230</v>
      </c>
      <c r="H12" s="10">
        <v>2714</v>
      </c>
      <c r="I12" s="18">
        <f t="shared" si="4"/>
        <v>3473</v>
      </c>
      <c r="J12" s="18">
        <f t="shared" si="0"/>
        <v>3230</v>
      </c>
      <c r="K12" s="18">
        <f t="shared" si="5"/>
        <v>6187</v>
      </c>
      <c r="L12" s="18">
        <f t="shared" si="6"/>
        <v>6430</v>
      </c>
      <c r="M12" s="18">
        <f t="shared" si="7"/>
        <v>6673</v>
      </c>
      <c r="N12" s="18">
        <f t="shared" si="8"/>
        <v>6916</v>
      </c>
      <c r="O12" s="18">
        <f t="shared" si="9"/>
        <v>7159</v>
      </c>
      <c r="P12" s="18">
        <f t="shared" si="10"/>
        <v>7402</v>
      </c>
      <c r="Q12" s="18">
        <f t="shared" si="11"/>
        <v>2957</v>
      </c>
      <c r="R12" s="18">
        <f t="shared" si="12"/>
        <v>3200</v>
      </c>
      <c r="S12" s="18">
        <f t="shared" si="13"/>
        <v>3443</v>
      </c>
      <c r="T12" s="18">
        <f t="shared" si="14"/>
        <v>3686</v>
      </c>
      <c r="U12" s="18">
        <f t="shared" si="15"/>
        <v>3929</v>
      </c>
      <c r="V12" s="19">
        <f t="shared" si="16"/>
        <v>0.41571332436069985</v>
      </c>
      <c r="W12" s="19">
        <f t="shared" si="17"/>
        <v>0.43866171003717475</v>
      </c>
      <c r="X12" s="19">
        <f t="shared" si="18"/>
        <v>0.45987558320373251</v>
      </c>
      <c r="Y12" s="19">
        <f t="shared" si="18"/>
        <v>0.47954443278885062</v>
      </c>
      <c r="Z12" s="19">
        <f t="shared" si="1"/>
        <v>0.49783111625216886</v>
      </c>
      <c r="AA12" s="19">
        <f t="shared" si="1"/>
        <v>0.51487637938259534</v>
      </c>
      <c r="AB12" s="19">
        <f t="shared" si="1"/>
        <v>0.53080248581464473</v>
      </c>
    </row>
    <row r="13" spans="1:28" x14ac:dyDescent="0.4">
      <c r="A13" s="17" t="s">
        <v>57</v>
      </c>
      <c r="B13" s="13"/>
      <c r="C13" s="14">
        <v>48</v>
      </c>
      <c r="D13" s="10">
        <v>3588</v>
      </c>
      <c r="E13" s="10">
        <v>4210</v>
      </c>
      <c r="F13" s="18">
        <f t="shared" si="2"/>
        <v>7798</v>
      </c>
      <c r="G13" s="18">
        <f t="shared" si="3"/>
        <v>5607</v>
      </c>
      <c r="H13" s="10">
        <v>2191</v>
      </c>
      <c r="I13" s="18">
        <f t="shared" si="4"/>
        <v>4210</v>
      </c>
      <c r="J13" s="18">
        <f t="shared" si="0"/>
        <v>5607</v>
      </c>
      <c r="K13" s="18">
        <f t="shared" si="5"/>
        <v>6401</v>
      </c>
      <c r="L13" s="18">
        <f t="shared" si="6"/>
        <v>5004</v>
      </c>
      <c r="M13" s="18">
        <f t="shared" si="7"/>
        <v>3607</v>
      </c>
      <c r="N13" s="18">
        <f t="shared" si="8"/>
        <v>2210</v>
      </c>
      <c r="O13" s="18">
        <f t="shared" si="9"/>
        <v>813</v>
      </c>
      <c r="P13" s="18">
        <f t="shared" si="10"/>
        <v>-584</v>
      </c>
      <c r="Q13" s="18">
        <f t="shared" si="11"/>
        <v>794</v>
      </c>
      <c r="R13" s="18">
        <f t="shared" si="12"/>
        <v>-603</v>
      </c>
      <c r="S13" s="18">
        <f t="shared" si="13"/>
        <v>-2000</v>
      </c>
      <c r="T13" s="18">
        <f t="shared" si="14"/>
        <v>-3397</v>
      </c>
      <c r="U13" s="18">
        <f t="shared" si="15"/>
        <v>-4794</v>
      </c>
      <c r="V13" s="19">
        <f t="shared" si="16"/>
        <v>0.46011797896896639</v>
      </c>
      <c r="W13" s="19">
        <f t="shared" si="17"/>
        <v>0.3422902671457585</v>
      </c>
      <c r="X13" s="19">
        <f t="shared" si="18"/>
        <v>0.15867306155075939</v>
      </c>
      <c r="Y13" s="19">
        <f t="shared" si="18"/>
        <v>-0.16717493762129193</v>
      </c>
      <c r="Z13" s="19">
        <f t="shared" si="1"/>
        <v>-0.90497737556561086</v>
      </c>
      <c r="AA13" s="19">
        <f t="shared" si="1"/>
        <v>-4.1783517835178348</v>
      </c>
      <c r="AB13" s="19">
        <f t="shared" si="1"/>
        <v>8.2089041095890405</v>
      </c>
    </row>
    <row r="14" spans="1:28" x14ac:dyDescent="0.4">
      <c r="A14" s="17" t="s">
        <v>58</v>
      </c>
      <c r="B14" s="13"/>
      <c r="C14" s="14">
        <v>29</v>
      </c>
      <c r="D14" s="10">
        <v>1463</v>
      </c>
      <c r="E14" s="10">
        <v>2393</v>
      </c>
      <c r="F14" s="18">
        <f t="shared" si="2"/>
        <v>3856</v>
      </c>
      <c r="G14" s="18">
        <f t="shared" si="3"/>
        <v>2393</v>
      </c>
      <c r="H14" s="10">
        <v>1463</v>
      </c>
      <c r="I14" s="18">
        <f t="shared" si="4"/>
        <v>2393</v>
      </c>
      <c r="J14" s="18">
        <f t="shared" si="0"/>
        <v>2393</v>
      </c>
      <c r="K14" s="18">
        <f t="shared" si="5"/>
        <v>3856</v>
      </c>
      <c r="L14" s="18">
        <f t="shared" si="6"/>
        <v>3856</v>
      </c>
      <c r="M14" s="18">
        <f t="shared" si="7"/>
        <v>3856</v>
      </c>
      <c r="N14" s="18">
        <f t="shared" si="8"/>
        <v>3856</v>
      </c>
      <c r="O14" s="18">
        <f t="shared" si="9"/>
        <v>3856</v>
      </c>
      <c r="P14" s="18">
        <f t="shared" si="10"/>
        <v>3856</v>
      </c>
      <c r="Q14" s="18">
        <f t="shared" si="11"/>
        <v>1463</v>
      </c>
      <c r="R14" s="18">
        <f t="shared" si="12"/>
        <v>1463</v>
      </c>
      <c r="S14" s="18">
        <f t="shared" si="13"/>
        <v>1463</v>
      </c>
      <c r="T14" s="18">
        <f t="shared" si="14"/>
        <v>1463</v>
      </c>
      <c r="U14" s="18">
        <f t="shared" si="15"/>
        <v>1463</v>
      </c>
      <c r="V14" s="19">
        <f t="shared" si="16"/>
        <v>0.37940871369294604</v>
      </c>
      <c r="W14" s="19">
        <f t="shared" si="17"/>
        <v>0.37940871369294604</v>
      </c>
      <c r="X14" s="19">
        <f t="shared" si="18"/>
        <v>0.37940871369294604</v>
      </c>
      <c r="Y14" s="19">
        <f t="shared" si="18"/>
        <v>0.37940871369294604</v>
      </c>
      <c r="Z14" s="19">
        <f t="shared" si="1"/>
        <v>0.37940871369294604</v>
      </c>
      <c r="AA14" s="19">
        <f t="shared" si="1"/>
        <v>0.37940871369294604</v>
      </c>
      <c r="AB14" s="19">
        <f t="shared" si="1"/>
        <v>0.37940871369294604</v>
      </c>
    </row>
    <row r="15" spans="1:28" x14ac:dyDescent="0.4">
      <c r="A15" s="17" t="s">
        <v>61</v>
      </c>
      <c r="B15" s="13"/>
      <c r="C15" s="14">
        <v>54</v>
      </c>
      <c r="D15" s="10">
        <v>1872</v>
      </c>
      <c r="E15" s="10">
        <v>3115</v>
      </c>
      <c r="F15" s="18">
        <f t="shared" si="2"/>
        <v>4987</v>
      </c>
      <c r="G15" s="18">
        <f t="shared" si="3"/>
        <v>4090</v>
      </c>
      <c r="H15" s="10">
        <v>897</v>
      </c>
      <c r="I15" s="18">
        <f t="shared" si="4"/>
        <v>3115</v>
      </c>
      <c r="J15" s="18">
        <f t="shared" si="0"/>
        <v>4090</v>
      </c>
      <c r="K15" s="18">
        <f t="shared" si="5"/>
        <v>4012</v>
      </c>
      <c r="L15" s="18">
        <f t="shared" si="6"/>
        <v>3037</v>
      </c>
      <c r="M15" s="18">
        <f t="shared" si="7"/>
        <v>2062</v>
      </c>
      <c r="N15" s="18">
        <f t="shared" si="8"/>
        <v>1087</v>
      </c>
      <c r="O15" s="18">
        <f t="shared" si="9"/>
        <v>112</v>
      </c>
      <c r="P15" s="18">
        <f t="shared" si="10"/>
        <v>-863</v>
      </c>
      <c r="Q15" s="18">
        <f t="shared" si="11"/>
        <v>-78</v>
      </c>
      <c r="R15" s="18">
        <f t="shared" si="12"/>
        <v>-1053</v>
      </c>
      <c r="S15" s="18">
        <f t="shared" si="13"/>
        <v>-2028</v>
      </c>
      <c r="T15" s="18">
        <f t="shared" si="14"/>
        <v>-3003</v>
      </c>
      <c r="U15" s="18">
        <f t="shared" si="15"/>
        <v>-3978</v>
      </c>
      <c r="V15" s="19">
        <f t="shared" si="16"/>
        <v>0.37537597754160817</v>
      </c>
      <c r="W15" s="19">
        <f t="shared" si="17"/>
        <v>0.22357926221335991</v>
      </c>
      <c r="X15" s="19">
        <f t="shared" si="18"/>
        <v>-2.5683240039512677E-2</v>
      </c>
      <c r="Y15" s="19">
        <f t="shared" si="18"/>
        <v>-0.51066925315227929</v>
      </c>
      <c r="Z15" s="19">
        <f t="shared" si="1"/>
        <v>-1.8656853725850966</v>
      </c>
      <c r="AA15" s="19">
        <f t="shared" si="1"/>
        <v>-26.8125</v>
      </c>
      <c r="AB15" s="19">
        <f t="shared" si="1"/>
        <v>4.6095017381228276</v>
      </c>
    </row>
    <row r="16" spans="1:28" x14ac:dyDescent="0.4">
      <c r="A16" s="17" t="s">
        <v>62</v>
      </c>
      <c r="B16" s="13"/>
      <c r="C16" s="14">
        <v>86</v>
      </c>
      <c r="D16" s="10">
        <v>1070</v>
      </c>
      <c r="E16" s="10">
        <v>1737</v>
      </c>
      <c r="F16" s="18">
        <f t="shared" si="2"/>
        <v>2807</v>
      </c>
      <c r="G16" s="18">
        <f t="shared" si="3"/>
        <v>1743</v>
      </c>
      <c r="H16" s="10">
        <v>1064</v>
      </c>
      <c r="I16" s="18">
        <f t="shared" si="4"/>
        <v>1737</v>
      </c>
      <c r="J16" s="18">
        <f t="shared" si="0"/>
        <v>1743</v>
      </c>
      <c r="K16" s="18">
        <f t="shared" si="5"/>
        <v>2801</v>
      </c>
      <c r="L16" s="18">
        <f t="shared" si="6"/>
        <v>2795</v>
      </c>
      <c r="M16" s="18">
        <f t="shared" si="7"/>
        <v>2789</v>
      </c>
      <c r="N16" s="18">
        <f t="shared" si="8"/>
        <v>2783</v>
      </c>
      <c r="O16" s="18">
        <f t="shared" si="9"/>
        <v>2777</v>
      </c>
      <c r="P16" s="18">
        <f t="shared" si="10"/>
        <v>2771</v>
      </c>
      <c r="Q16" s="18">
        <f t="shared" si="11"/>
        <v>1058</v>
      </c>
      <c r="R16" s="18">
        <f t="shared" si="12"/>
        <v>1052</v>
      </c>
      <c r="S16" s="18">
        <f t="shared" si="13"/>
        <v>1046</v>
      </c>
      <c r="T16" s="18">
        <f t="shared" si="14"/>
        <v>1040</v>
      </c>
      <c r="U16" s="18">
        <f t="shared" si="15"/>
        <v>1034</v>
      </c>
      <c r="V16" s="19">
        <f t="shared" si="16"/>
        <v>0.38118988243676521</v>
      </c>
      <c r="W16" s="19">
        <f t="shared" si="17"/>
        <v>0.37986433416636917</v>
      </c>
      <c r="X16" s="19">
        <f t="shared" si="18"/>
        <v>0.37853309481216457</v>
      </c>
      <c r="Y16" s="19">
        <f t="shared" si="18"/>
        <v>0.37719612764431698</v>
      </c>
      <c r="Z16" s="19">
        <f t="shared" si="1"/>
        <v>0.37585339561624148</v>
      </c>
      <c r="AA16" s="19">
        <f t="shared" si="1"/>
        <v>0.37450486136118111</v>
      </c>
      <c r="AB16" s="19">
        <f t="shared" si="1"/>
        <v>0.37315048718874055</v>
      </c>
    </row>
    <row r="17" spans="1:28" x14ac:dyDescent="0.4">
      <c r="A17" s="17" t="s">
        <v>63</v>
      </c>
      <c r="B17" s="13"/>
      <c r="C17" s="14">
        <v>39</v>
      </c>
      <c r="D17" s="10">
        <v>2691</v>
      </c>
      <c r="E17" s="10">
        <v>3655</v>
      </c>
      <c r="F17" s="18">
        <f t="shared" si="2"/>
        <v>6346</v>
      </c>
      <c r="G17" s="18">
        <f t="shared" si="3"/>
        <v>3938</v>
      </c>
      <c r="H17" s="10">
        <v>2408</v>
      </c>
      <c r="I17" s="18">
        <f t="shared" si="4"/>
        <v>3655</v>
      </c>
      <c r="J17" s="18">
        <f t="shared" si="0"/>
        <v>3938</v>
      </c>
      <c r="K17" s="18">
        <f t="shared" si="5"/>
        <v>6063</v>
      </c>
      <c r="L17" s="18">
        <f t="shared" si="6"/>
        <v>5780</v>
      </c>
      <c r="M17" s="18">
        <f t="shared" si="7"/>
        <v>5497</v>
      </c>
      <c r="N17" s="18">
        <f t="shared" si="8"/>
        <v>5214</v>
      </c>
      <c r="O17" s="18">
        <f t="shared" si="9"/>
        <v>4931</v>
      </c>
      <c r="P17" s="18">
        <f t="shared" si="10"/>
        <v>4648</v>
      </c>
      <c r="Q17" s="18">
        <f t="shared" si="11"/>
        <v>2125</v>
      </c>
      <c r="R17" s="18">
        <f t="shared" si="12"/>
        <v>1842</v>
      </c>
      <c r="S17" s="18">
        <f t="shared" si="13"/>
        <v>1559</v>
      </c>
      <c r="T17" s="18">
        <f t="shared" si="14"/>
        <v>1276</v>
      </c>
      <c r="U17" s="18">
        <f t="shared" si="15"/>
        <v>993</v>
      </c>
      <c r="V17" s="19">
        <f t="shared" si="16"/>
        <v>0.42404664355499527</v>
      </c>
      <c r="W17" s="19">
        <f t="shared" si="17"/>
        <v>0.3971631205673759</v>
      </c>
      <c r="X17" s="19">
        <f t="shared" si="18"/>
        <v>0.36764705882352944</v>
      </c>
      <c r="Y17" s="19">
        <f t="shared" si="18"/>
        <v>0.33509186829179555</v>
      </c>
      <c r="Z17" s="19">
        <f t="shared" si="1"/>
        <v>0.29900268507863442</v>
      </c>
      <c r="AA17" s="19">
        <f t="shared" si="1"/>
        <v>0.25877104035692555</v>
      </c>
      <c r="AB17" s="19">
        <f t="shared" si="1"/>
        <v>0.21364027538726335</v>
      </c>
    </row>
    <row r="18" spans="1:28" x14ac:dyDescent="0.4">
      <c r="A18" s="17" t="s">
        <v>64</v>
      </c>
      <c r="B18" s="13"/>
      <c r="C18" s="14">
        <v>61</v>
      </c>
      <c r="D18" s="10">
        <v>2313</v>
      </c>
      <c r="E18" s="10">
        <v>2903</v>
      </c>
      <c r="F18" s="18">
        <f t="shared" si="2"/>
        <v>5216</v>
      </c>
      <c r="G18" s="18">
        <f t="shared" si="3"/>
        <v>3055</v>
      </c>
      <c r="H18" s="10">
        <v>2161</v>
      </c>
      <c r="I18" s="18">
        <f t="shared" si="4"/>
        <v>2903</v>
      </c>
      <c r="J18" s="18">
        <f t="shared" si="0"/>
        <v>3055</v>
      </c>
      <c r="K18" s="18">
        <f t="shared" si="5"/>
        <v>5064</v>
      </c>
      <c r="L18" s="18">
        <f t="shared" si="6"/>
        <v>4912</v>
      </c>
      <c r="M18" s="18">
        <f t="shared" si="7"/>
        <v>4760</v>
      </c>
      <c r="N18" s="18">
        <f t="shared" si="8"/>
        <v>4608</v>
      </c>
      <c r="O18" s="18">
        <f t="shared" si="9"/>
        <v>4456</v>
      </c>
      <c r="P18" s="18">
        <f t="shared" si="10"/>
        <v>4304</v>
      </c>
      <c r="Q18" s="18">
        <f t="shared" si="11"/>
        <v>2009</v>
      </c>
      <c r="R18" s="18">
        <f t="shared" si="12"/>
        <v>1857</v>
      </c>
      <c r="S18" s="18">
        <f t="shared" si="13"/>
        <v>1705</v>
      </c>
      <c r="T18" s="18">
        <f t="shared" si="14"/>
        <v>1553</v>
      </c>
      <c r="U18" s="18">
        <f t="shared" si="15"/>
        <v>1401</v>
      </c>
      <c r="V18" s="19">
        <f t="shared" si="16"/>
        <v>0.44344325153374231</v>
      </c>
      <c r="W18" s="19">
        <f t="shared" si="17"/>
        <v>0.42673775671406006</v>
      </c>
      <c r="X18" s="19">
        <f t="shared" si="18"/>
        <v>0.40899837133550487</v>
      </c>
      <c r="Y18" s="19">
        <f t="shared" si="18"/>
        <v>0.39012605042016807</v>
      </c>
      <c r="Z18" s="19">
        <f t="shared" si="18"/>
        <v>0.37000868055555558</v>
      </c>
      <c r="AA18" s="19">
        <f t="shared" si="18"/>
        <v>0.34851885098743268</v>
      </c>
      <c r="AB18" s="19">
        <f t="shared" si="18"/>
        <v>0.32551115241635686</v>
      </c>
    </row>
    <row r="19" spans="1:28" x14ac:dyDescent="0.4">
      <c r="A19" s="17" t="s">
        <v>65</v>
      </c>
      <c r="B19" s="13"/>
      <c r="C19" s="14">
        <v>89</v>
      </c>
      <c r="D19" s="10">
        <v>1691</v>
      </c>
      <c r="E19" s="10">
        <v>2170</v>
      </c>
      <c r="F19" s="18">
        <f t="shared" si="2"/>
        <v>3861</v>
      </c>
      <c r="G19" s="18">
        <f t="shared" si="3"/>
        <v>2022</v>
      </c>
      <c r="H19" s="10">
        <v>1839</v>
      </c>
      <c r="I19" s="18">
        <f t="shared" si="4"/>
        <v>2170</v>
      </c>
      <c r="J19" s="18">
        <f t="shared" si="0"/>
        <v>2022</v>
      </c>
      <c r="K19" s="18">
        <f t="shared" si="5"/>
        <v>4009</v>
      </c>
      <c r="L19" s="18">
        <f t="shared" si="6"/>
        <v>4157</v>
      </c>
      <c r="M19" s="18">
        <f t="shared" si="7"/>
        <v>4305</v>
      </c>
      <c r="N19" s="18">
        <f t="shared" si="8"/>
        <v>4453</v>
      </c>
      <c r="O19" s="18">
        <f t="shared" si="9"/>
        <v>4601</v>
      </c>
      <c r="P19" s="18">
        <f t="shared" si="10"/>
        <v>4749</v>
      </c>
      <c r="Q19" s="18">
        <f t="shared" si="11"/>
        <v>1987</v>
      </c>
      <c r="R19" s="18">
        <f t="shared" si="12"/>
        <v>2135</v>
      </c>
      <c r="S19" s="18">
        <f t="shared" si="13"/>
        <v>2283</v>
      </c>
      <c r="T19" s="18">
        <f t="shared" si="14"/>
        <v>2431</v>
      </c>
      <c r="U19" s="18">
        <f t="shared" si="15"/>
        <v>2579</v>
      </c>
      <c r="V19" s="19">
        <f t="shared" si="16"/>
        <v>0.43796943796943799</v>
      </c>
      <c r="W19" s="19">
        <f t="shared" si="17"/>
        <v>0.45871788475929159</v>
      </c>
      <c r="X19" s="19">
        <f t="shared" si="18"/>
        <v>0.47798893432764011</v>
      </c>
      <c r="Y19" s="19">
        <f t="shared" si="18"/>
        <v>0.49593495934959347</v>
      </c>
      <c r="Z19" s="19">
        <f t="shared" si="18"/>
        <v>0.51268807545474959</v>
      </c>
      <c r="AA19" s="19">
        <f t="shared" si="18"/>
        <v>0.52836339926103026</v>
      </c>
      <c r="AB19" s="19">
        <f t="shared" si="18"/>
        <v>0.54306169719941044</v>
      </c>
    </row>
    <row r="20" spans="1:28" x14ac:dyDescent="0.4">
      <c r="A20" s="17" t="s">
        <v>66</v>
      </c>
      <c r="B20" s="13"/>
      <c r="C20" s="14">
        <v>93</v>
      </c>
      <c r="D20" s="10">
        <v>2409</v>
      </c>
      <c r="E20" s="10">
        <v>2939</v>
      </c>
      <c r="F20" s="18">
        <f t="shared" si="2"/>
        <v>5348</v>
      </c>
      <c r="G20" s="18">
        <f t="shared" si="3"/>
        <v>3023</v>
      </c>
      <c r="H20" s="10">
        <v>2325</v>
      </c>
      <c r="I20" s="18">
        <f t="shared" si="4"/>
        <v>2939</v>
      </c>
      <c r="J20" s="18">
        <f t="shared" si="0"/>
        <v>3023</v>
      </c>
      <c r="K20" s="18">
        <f t="shared" si="5"/>
        <v>5264</v>
      </c>
      <c r="L20" s="18">
        <f t="shared" si="6"/>
        <v>5180</v>
      </c>
      <c r="M20" s="18">
        <f t="shared" si="7"/>
        <v>5096</v>
      </c>
      <c r="N20" s="18">
        <f t="shared" si="8"/>
        <v>5012</v>
      </c>
      <c r="O20" s="18">
        <f t="shared" si="9"/>
        <v>4928</v>
      </c>
      <c r="P20" s="18">
        <f t="shared" si="10"/>
        <v>4844</v>
      </c>
      <c r="Q20" s="18">
        <f t="shared" si="11"/>
        <v>2241</v>
      </c>
      <c r="R20" s="18">
        <f t="shared" si="12"/>
        <v>2157</v>
      </c>
      <c r="S20" s="18">
        <f t="shared" si="13"/>
        <v>2073</v>
      </c>
      <c r="T20" s="18">
        <f t="shared" si="14"/>
        <v>1989</v>
      </c>
      <c r="U20" s="18">
        <f t="shared" si="15"/>
        <v>1905</v>
      </c>
      <c r="V20" s="19">
        <f t="shared" si="16"/>
        <v>0.45044876589379207</v>
      </c>
      <c r="W20" s="19">
        <f t="shared" si="17"/>
        <v>0.44167933130699089</v>
      </c>
      <c r="X20" s="19">
        <f t="shared" si="18"/>
        <v>0.43262548262548262</v>
      </c>
      <c r="Y20" s="19">
        <f t="shared" si="18"/>
        <v>0.42327315541601257</v>
      </c>
      <c r="Z20" s="19">
        <f t="shared" si="18"/>
        <v>0.41360734237829211</v>
      </c>
      <c r="AA20" s="19">
        <f t="shared" si="18"/>
        <v>0.40361201298701299</v>
      </c>
      <c r="AB20" s="19">
        <f t="shared" si="18"/>
        <v>0.39327002477291495</v>
      </c>
    </row>
    <row r="21" spans="1:28" x14ac:dyDescent="0.4">
      <c r="A21" s="17" t="s">
        <v>67</v>
      </c>
      <c r="B21" s="13" t="s">
        <v>12</v>
      </c>
      <c r="C21" s="14">
        <v>81</v>
      </c>
      <c r="D21" s="10">
        <v>501</v>
      </c>
      <c r="E21" s="10">
        <v>702</v>
      </c>
      <c r="F21" s="18">
        <f t="shared" si="2"/>
        <v>1203</v>
      </c>
      <c r="G21" s="18">
        <f t="shared" si="3"/>
        <v>644</v>
      </c>
      <c r="H21" s="10">
        <v>559</v>
      </c>
      <c r="I21" s="18">
        <f t="shared" si="4"/>
        <v>702</v>
      </c>
      <c r="J21" s="18">
        <f t="shared" si="0"/>
        <v>644</v>
      </c>
      <c r="K21" s="18">
        <f t="shared" si="5"/>
        <v>1261</v>
      </c>
      <c r="L21" s="18">
        <f t="shared" si="6"/>
        <v>1319</v>
      </c>
      <c r="M21" s="18">
        <f t="shared" si="7"/>
        <v>1377</v>
      </c>
      <c r="N21" s="18">
        <f t="shared" si="8"/>
        <v>1435</v>
      </c>
      <c r="O21" s="18">
        <f t="shared" si="9"/>
        <v>1493</v>
      </c>
      <c r="P21" s="18">
        <f t="shared" si="10"/>
        <v>1551</v>
      </c>
      <c r="Q21" s="18">
        <f t="shared" si="11"/>
        <v>617</v>
      </c>
      <c r="R21" s="18">
        <f t="shared" si="12"/>
        <v>675</v>
      </c>
      <c r="S21" s="18">
        <f t="shared" si="13"/>
        <v>733</v>
      </c>
      <c r="T21" s="18">
        <f t="shared" si="14"/>
        <v>791</v>
      </c>
      <c r="U21" s="18">
        <f t="shared" si="15"/>
        <v>849</v>
      </c>
      <c r="V21" s="19">
        <f t="shared" si="16"/>
        <v>0.41645885286783041</v>
      </c>
      <c r="W21" s="19">
        <f t="shared" si="17"/>
        <v>0.44329896907216493</v>
      </c>
      <c r="X21" s="19">
        <f t="shared" si="18"/>
        <v>0.467778620166793</v>
      </c>
      <c r="Y21" s="19">
        <f t="shared" si="18"/>
        <v>0.49019607843137253</v>
      </c>
      <c r="Z21" s="19">
        <f t="shared" si="18"/>
        <v>0.51080139372822297</v>
      </c>
      <c r="AA21" s="19">
        <f t="shared" si="18"/>
        <v>0.52980576021433357</v>
      </c>
      <c r="AB21" s="19">
        <f t="shared" si="18"/>
        <v>0.54738878143133463</v>
      </c>
    </row>
    <row r="22" spans="1:28" x14ac:dyDescent="0.4">
      <c r="A22" s="17" t="s">
        <v>67</v>
      </c>
      <c r="B22" s="13" t="s">
        <v>13</v>
      </c>
      <c r="C22" s="14">
        <v>81</v>
      </c>
      <c r="D22" s="10">
        <v>816</v>
      </c>
      <c r="E22" s="10">
        <v>1006</v>
      </c>
      <c r="F22" s="18">
        <f t="shared" si="2"/>
        <v>1822</v>
      </c>
      <c r="G22" s="18">
        <f t="shared" si="3"/>
        <v>1074</v>
      </c>
      <c r="H22" s="10">
        <v>748</v>
      </c>
      <c r="I22" s="18">
        <f t="shared" si="4"/>
        <v>1006</v>
      </c>
      <c r="J22" s="18">
        <f t="shared" si="0"/>
        <v>1074</v>
      </c>
      <c r="K22" s="18">
        <f t="shared" si="5"/>
        <v>1754</v>
      </c>
      <c r="L22" s="18">
        <f t="shared" si="6"/>
        <v>1686</v>
      </c>
      <c r="M22" s="18">
        <f t="shared" si="7"/>
        <v>1618</v>
      </c>
      <c r="N22" s="18">
        <f t="shared" si="8"/>
        <v>1550</v>
      </c>
      <c r="O22" s="18">
        <f t="shared" si="9"/>
        <v>1482</v>
      </c>
      <c r="P22" s="18">
        <f t="shared" si="10"/>
        <v>1414</v>
      </c>
      <c r="Q22" s="18">
        <f t="shared" si="11"/>
        <v>680</v>
      </c>
      <c r="R22" s="18">
        <f t="shared" si="12"/>
        <v>612</v>
      </c>
      <c r="S22" s="18">
        <f t="shared" si="13"/>
        <v>544</v>
      </c>
      <c r="T22" s="18">
        <f t="shared" si="14"/>
        <v>476</v>
      </c>
      <c r="U22" s="18">
        <f t="shared" si="15"/>
        <v>408</v>
      </c>
      <c r="V22" s="19">
        <f t="shared" si="16"/>
        <v>0.4478594950603732</v>
      </c>
      <c r="W22" s="19">
        <f t="shared" si="17"/>
        <v>0.4264538198403649</v>
      </c>
      <c r="X22" s="19">
        <f t="shared" si="18"/>
        <v>0.40332147093712928</v>
      </c>
      <c r="Y22" s="19">
        <f t="shared" si="18"/>
        <v>0.37824474660074164</v>
      </c>
      <c r="Z22" s="19">
        <f t="shared" si="18"/>
        <v>0.35096774193548386</v>
      </c>
      <c r="AA22" s="19">
        <f t="shared" si="18"/>
        <v>0.32118758434547906</v>
      </c>
      <c r="AB22" s="19">
        <f t="shared" si="18"/>
        <v>0.28854314002828857</v>
      </c>
    </row>
    <row r="23" spans="1:28" x14ac:dyDescent="0.4">
      <c r="A23" s="17" t="s">
        <v>69</v>
      </c>
      <c r="B23" s="13"/>
      <c r="C23" s="14">
        <v>69</v>
      </c>
      <c r="D23" s="10">
        <v>1907</v>
      </c>
      <c r="E23" s="10">
        <v>2389</v>
      </c>
      <c r="F23" s="18">
        <f t="shared" si="2"/>
        <v>4296</v>
      </c>
      <c r="G23" s="18">
        <f t="shared" si="3"/>
        <v>2608</v>
      </c>
      <c r="H23" s="10">
        <v>1688</v>
      </c>
      <c r="I23" s="18">
        <f t="shared" si="4"/>
        <v>2389</v>
      </c>
      <c r="J23" s="18">
        <f t="shared" si="0"/>
        <v>2608</v>
      </c>
      <c r="K23" s="18">
        <f t="shared" si="5"/>
        <v>4077</v>
      </c>
      <c r="L23" s="18">
        <f t="shared" si="6"/>
        <v>3858</v>
      </c>
      <c r="M23" s="18">
        <f t="shared" si="7"/>
        <v>3639</v>
      </c>
      <c r="N23" s="18">
        <f t="shared" si="8"/>
        <v>3420</v>
      </c>
      <c r="O23" s="18">
        <f t="shared" si="9"/>
        <v>3201</v>
      </c>
      <c r="P23" s="18">
        <f t="shared" si="10"/>
        <v>2982</v>
      </c>
      <c r="Q23" s="18">
        <f t="shared" si="11"/>
        <v>1469</v>
      </c>
      <c r="R23" s="18">
        <f t="shared" si="12"/>
        <v>1250</v>
      </c>
      <c r="S23" s="18">
        <f t="shared" si="13"/>
        <v>1031</v>
      </c>
      <c r="T23" s="18">
        <f t="shared" si="14"/>
        <v>812</v>
      </c>
      <c r="U23" s="18">
        <f t="shared" si="15"/>
        <v>593</v>
      </c>
      <c r="V23" s="19">
        <f t="shared" si="16"/>
        <v>0.44390130353817503</v>
      </c>
      <c r="W23" s="19">
        <f t="shared" si="17"/>
        <v>0.41402992396369881</v>
      </c>
      <c r="X23" s="19">
        <f t="shared" si="18"/>
        <v>0.38076723691031622</v>
      </c>
      <c r="Y23" s="19">
        <f t="shared" si="18"/>
        <v>0.34350096180269307</v>
      </c>
      <c r="Z23" s="19">
        <f t="shared" si="18"/>
        <v>0.30146198830409354</v>
      </c>
      <c r="AA23" s="19">
        <f t="shared" si="18"/>
        <v>0.25367072789753203</v>
      </c>
      <c r="AB23" s="19">
        <f t="shared" si="18"/>
        <v>0.19885982562038901</v>
      </c>
    </row>
    <row r="24" spans="1:28" x14ac:dyDescent="0.4">
      <c r="A24" s="17" t="s">
        <v>70</v>
      </c>
      <c r="B24" s="13"/>
      <c r="C24" s="14">
        <v>64</v>
      </c>
      <c r="D24" s="10">
        <v>3529</v>
      </c>
      <c r="E24" s="10">
        <v>4335</v>
      </c>
      <c r="F24" s="18">
        <f t="shared" si="2"/>
        <v>7864</v>
      </c>
      <c r="G24" s="18">
        <f t="shared" si="3"/>
        <v>4890</v>
      </c>
      <c r="H24" s="10">
        <v>2974</v>
      </c>
      <c r="I24" s="18">
        <f t="shared" si="4"/>
        <v>4335</v>
      </c>
      <c r="J24" s="18">
        <f t="shared" si="0"/>
        <v>4890</v>
      </c>
      <c r="K24" s="18">
        <f t="shared" si="5"/>
        <v>7309</v>
      </c>
      <c r="L24" s="18">
        <f t="shared" si="6"/>
        <v>6754</v>
      </c>
      <c r="M24" s="18">
        <f t="shared" si="7"/>
        <v>6199</v>
      </c>
      <c r="N24" s="18">
        <f t="shared" si="8"/>
        <v>5644</v>
      </c>
      <c r="O24" s="18">
        <f t="shared" si="9"/>
        <v>5089</v>
      </c>
      <c r="P24" s="18">
        <f t="shared" si="10"/>
        <v>4534</v>
      </c>
      <c r="Q24" s="18">
        <f t="shared" si="11"/>
        <v>2419</v>
      </c>
      <c r="R24" s="18">
        <f t="shared" si="12"/>
        <v>1864</v>
      </c>
      <c r="S24" s="18">
        <f t="shared" si="13"/>
        <v>1309</v>
      </c>
      <c r="T24" s="18">
        <f t="shared" si="14"/>
        <v>754</v>
      </c>
      <c r="U24" s="18">
        <f t="shared" si="15"/>
        <v>199</v>
      </c>
      <c r="V24" s="19">
        <f t="shared" si="16"/>
        <v>0.44875381485249238</v>
      </c>
      <c r="W24" s="19">
        <f t="shared" si="17"/>
        <v>0.40689560815433029</v>
      </c>
      <c r="X24" s="19">
        <f t="shared" si="18"/>
        <v>0.35815812851643469</v>
      </c>
      <c r="Y24" s="19">
        <f t="shared" si="18"/>
        <v>0.3006936602677851</v>
      </c>
      <c r="Z24" s="19">
        <f t="shared" si="18"/>
        <v>0.23192771084337349</v>
      </c>
      <c r="AA24" s="19">
        <f t="shared" si="18"/>
        <v>0.14816270387109451</v>
      </c>
      <c r="AB24" s="19">
        <f t="shared" si="18"/>
        <v>4.3890604322893691E-2</v>
      </c>
    </row>
    <row r="25" spans="1:28" x14ac:dyDescent="0.4">
      <c r="A25" s="17" t="s">
        <v>71</v>
      </c>
      <c r="B25" s="13"/>
      <c r="C25" s="14">
        <v>76</v>
      </c>
      <c r="D25" s="10">
        <v>1340</v>
      </c>
      <c r="E25" s="10">
        <v>1697</v>
      </c>
      <c r="F25" s="18">
        <f t="shared" si="2"/>
        <v>3037</v>
      </c>
      <c r="G25" s="18">
        <f t="shared" si="3"/>
        <v>1790</v>
      </c>
      <c r="H25" s="10">
        <v>1247</v>
      </c>
      <c r="I25" s="18">
        <f t="shared" si="4"/>
        <v>1697</v>
      </c>
      <c r="J25" s="18">
        <f t="shared" si="0"/>
        <v>1790</v>
      </c>
      <c r="K25" s="18">
        <f t="shared" si="5"/>
        <v>2944</v>
      </c>
      <c r="L25" s="18">
        <f t="shared" si="6"/>
        <v>2851</v>
      </c>
      <c r="M25" s="18">
        <f t="shared" si="7"/>
        <v>2758</v>
      </c>
      <c r="N25" s="18">
        <f t="shared" si="8"/>
        <v>2665</v>
      </c>
      <c r="O25" s="18">
        <f t="shared" si="9"/>
        <v>2572</v>
      </c>
      <c r="P25" s="18">
        <f t="shared" si="10"/>
        <v>2479</v>
      </c>
      <c r="Q25" s="18">
        <f t="shared" si="11"/>
        <v>1154</v>
      </c>
      <c r="R25" s="18">
        <f t="shared" si="12"/>
        <v>1061</v>
      </c>
      <c r="S25" s="18">
        <f t="shared" si="13"/>
        <v>968</v>
      </c>
      <c r="T25" s="18">
        <f t="shared" si="14"/>
        <v>875</v>
      </c>
      <c r="U25" s="18">
        <f t="shared" si="15"/>
        <v>782</v>
      </c>
      <c r="V25" s="19">
        <f t="shared" si="16"/>
        <v>0.44122489298649986</v>
      </c>
      <c r="W25" s="19">
        <f t="shared" si="17"/>
        <v>0.42357336956521741</v>
      </c>
      <c r="X25" s="19">
        <f t="shared" si="18"/>
        <v>0.40477025605050859</v>
      </c>
      <c r="Y25" s="19">
        <f t="shared" si="18"/>
        <v>0.38469905728788978</v>
      </c>
      <c r="Z25" s="19">
        <f t="shared" si="18"/>
        <v>0.36322701688555348</v>
      </c>
      <c r="AA25" s="19">
        <f t="shared" si="18"/>
        <v>0.3402021772939347</v>
      </c>
      <c r="AB25" s="19">
        <f t="shared" si="18"/>
        <v>0.31544977813634528</v>
      </c>
    </row>
    <row r="26" spans="1:28" x14ac:dyDescent="0.4">
      <c r="A26" s="17" t="s">
        <v>72</v>
      </c>
      <c r="B26" s="13"/>
      <c r="C26" s="14">
        <v>88</v>
      </c>
      <c r="D26" s="10">
        <v>3486</v>
      </c>
      <c r="E26" s="10">
        <v>4677</v>
      </c>
      <c r="F26" s="18">
        <f t="shared" si="2"/>
        <v>8163</v>
      </c>
      <c r="G26" s="18">
        <f t="shared" si="3"/>
        <v>4201</v>
      </c>
      <c r="H26" s="10">
        <v>3962</v>
      </c>
      <c r="I26" s="18">
        <f t="shared" si="4"/>
        <v>4677</v>
      </c>
      <c r="J26" s="18">
        <f t="shared" si="0"/>
        <v>4201</v>
      </c>
      <c r="K26" s="18">
        <f t="shared" si="5"/>
        <v>8639</v>
      </c>
      <c r="L26" s="18">
        <f t="shared" si="6"/>
        <v>9115</v>
      </c>
      <c r="M26" s="18">
        <f t="shared" si="7"/>
        <v>9591</v>
      </c>
      <c r="N26" s="18">
        <f t="shared" si="8"/>
        <v>10067</v>
      </c>
      <c r="O26" s="18">
        <f t="shared" si="9"/>
        <v>10543</v>
      </c>
      <c r="P26" s="18">
        <f t="shared" si="10"/>
        <v>11019</v>
      </c>
      <c r="Q26" s="18">
        <f t="shared" si="11"/>
        <v>4438</v>
      </c>
      <c r="R26" s="18">
        <f t="shared" si="12"/>
        <v>4914</v>
      </c>
      <c r="S26" s="18">
        <f t="shared" si="13"/>
        <v>5390</v>
      </c>
      <c r="T26" s="18">
        <f t="shared" si="14"/>
        <v>5866</v>
      </c>
      <c r="U26" s="18">
        <f t="shared" si="15"/>
        <v>6342</v>
      </c>
      <c r="V26" s="19">
        <f t="shared" si="16"/>
        <v>0.42704887908857037</v>
      </c>
      <c r="W26" s="19">
        <f t="shared" si="17"/>
        <v>0.45861789558976734</v>
      </c>
      <c r="X26" s="19">
        <f t="shared" si="18"/>
        <v>0.48688974218321446</v>
      </c>
      <c r="Y26" s="19">
        <f t="shared" si="18"/>
        <v>0.51235533312480452</v>
      </c>
      <c r="Z26" s="19">
        <f t="shared" si="18"/>
        <v>0.53541273467765971</v>
      </c>
      <c r="AA26" s="19">
        <f t="shared" si="18"/>
        <v>0.55638812482215683</v>
      </c>
      <c r="AB26" s="19">
        <f t="shared" si="18"/>
        <v>0.57555132044650148</v>
      </c>
    </row>
    <row r="27" spans="1:28" x14ac:dyDescent="0.4">
      <c r="A27" s="17" t="s">
        <v>73</v>
      </c>
      <c r="B27" s="13" t="s">
        <v>14</v>
      </c>
      <c r="C27" s="14">
        <v>10</v>
      </c>
      <c r="D27" s="10">
        <v>975</v>
      </c>
      <c r="E27" s="10">
        <v>1397</v>
      </c>
      <c r="F27" s="18">
        <f t="shared" si="2"/>
        <v>2372</v>
      </c>
      <c r="G27" s="18">
        <f t="shared" si="3"/>
        <v>1358</v>
      </c>
      <c r="H27" s="10">
        <v>1014</v>
      </c>
      <c r="I27" s="18">
        <f t="shared" si="4"/>
        <v>1397</v>
      </c>
      <c r="J27" s="18">
        <f t="shared" si="0"/>
        <v>1358</v>
      </c>
      <c r="K27" s="18">
        <f t="shared" si="5"/>
        <v>2411</v>
      </c>
      <c r="L27" s="18">
        <f t="shared" si="6"/>
        <v>2450</v>
      </c>
      <c r="M27" s="18">
        <f t="shared" si="7"/>
        <v>2489</v>
      </c>
      <c r="N27" s="18">
        <f t="shared" si="8"/>
        <v>2528</v>
      </c>
      <c r="O27" s="18">
        <f t="shared" si="9"/>
        <v>2567</v>
      </c>
      <c r="P27" s="18">
        <f t="shared" si="10"/>
        <v>2606</v>
      </c>
      <c r="Q27" s="18">
        <f t="shared" si="11"/>
        <v>1053</v>
      </c>
      <c r="R27" s="18">
        <f t="shared" si="12"/>
        <v>1092</v>
      </c>
      <c r="S27" s="18">
        <f t="shared" si="13"/>
        <v>1131</v>
      </c>
      <c r="T27" s="18">
        <f t="shared" si="14"/>
        <v>1170</v>
      </c>
      <c r="U27" s="18">
        <f t="shared" si="15"/>
        <v>1209</v>
      </c>
      <c r="V27" s="19">
        <f t="shared" si="16"/>
        <v>0.41104553119730186</v>
      </c>
      <c r="W27" s="19">
        <f t="shared" si="17"/>
        <v>0.42057237660721691</v>
      </c>
      <c r="X27" s="19">
        <f t="shared" si="18"/>
        <v>0.42979591836734693</v>
      </c>
      <c r="Y27" s="19">
        <f t="shared" si="18"/>
        <v>0.43873041382081157</v>
      </c>
      <c r="Z27" s="19">
        <f t="shared" si="18"/>
        <v>0.44738924050632911</v>
      </c>
      <c r="AA27" s="19">
        <f t="shared" si="18"/>
        <v>0.45578496299181925</v>
      </c>
      <c r="AB27" s="19">
        <f t="shared" si="18"/>
        <v>0.4639293937068304</v>
      </c>
    </row>
    <row r="28" spans="1:28" x14ac:dyDescent="0.4">
      <c r="A28" s="17" t="s">
        <v>73</v>
      </c>
      <c r="B28" s="13" t="s">
        <v>15</v>
      </c>
      <c r="C28" s="14">
        <v>10</v>
      </c>
      <c r="D28" s="10">
        <v>1675</v>
      </c>
      <c r="E28" s="10">
        <v>1886</v>
      </c>
      <c r="F28" s="18">
        <f t="shared" si="2"/>
        <v>3561</v>
      </c>
      <c r="G28" s="18">
        <f t="shared" si="3"/>
        <v>2086</v>
      </c>
      <c r="H28" s="10">
        <v>1475</v>
      </c>
      <c r="I28" s="18">
        <f t="shared" si="4"/>
        <v>1886</v>
      </c>
      <c r="J28" s="18">
        <f t="shared" si="0"/>
        <v>2086</v>
      </c>
      <c r="K28" s="18">
        <f t="shared" si="5"/>
        <v>3361</v>
      </c>
      <c r="L28" s="18">
        <f t="shared" si="6"/>
        <v>3161</v>
      </c>
      <c r="M28" s="18">
        <f t="shared" si="7"/>
        <v>2961</v>
      </c>
      <c r="N28" s="18">
        <f t="shared" si="8"/>
        <v>2761</v>
      </c>
      <c r="O28" s="18">
        <f t="shared" si="9"/>
        <v>2561</v>
      </c>
      <c r="P28" s="18">
        <f t="shared" si="10"/>
        <v>2361</v>
      </c>
      <c r="Q28" s="18">
        <f t="shared" si="11"/>
        <v>1275</v>
      </c>
      <c r="R28" s="18">
        <f t="shared" si="12"/>
        <v>1075</v>
      </c>
      <c r="S28" s="18">
        <f t="shared" si="13"/>
        <v>875</v>
      </c>
      <c r="T28" s="18">
        <f t="shared" si="14"/>
        <v>675</v>
      </c>
      <c r="U28" s="18">
        <f t="shared" si="15"/>
        <v>475</v>
      </c>
      <c r="V28" s="19">
        <f t="shared" si="16"/>
        <v>0.4703734905925302</v>
      </c>
      <c r="W28" s="19">
        <f t="shared" si="17"/>
        <v>0.43885748289199644</v>
      </c>
      <c r="X28" s="19">
        <f t="shared" si="18"/>
        <v>0.40335336918696613</v>
      </c>
      <c r="Y28" s="19">
        <f t="shared" si="18"/>
        <v>0.36305302262749073</v>
      </c>
      <c r="Z28" s="19">
        <f t="shared" si="18"/>
        <v>0.31691416153567548</v>
      </c>
      <c r="AA28" s="19">
        <f t="shared" si="18"/>
        <v>0.2635689183912534</v>
      </c>
      <c r="AB28" s="19">
        <f t="shared" si="18"/>
        <v>0.20118593816179586</v>
      </c>
    </row>
    <row r="29" spans="1:28" x14ac:dyDescent="0.4">
      <c r="A29" s="17" t="s">
        <v>75</v>
      </c>
      <c r="B29" s="13"/>
      <c r="C29" s="14">
        <v>85</v>
      </c>
      <c r="D29" s="10">
        <v>5645</v>
      </c>
      <c r="E29" s="10">
        <v>5645</v>
      </c>
      <c r="F29" s="18">
        <f t="shared" si="2"/>
        <v>11290</v>
      </c>
      <c r="G29" s="18">
        <f t="shared" si="3"/>
        <v>6062</v>
      </c>
      <c r="H29" s="10">
        <v>5228</v>
      </c>
      <c r="I29" s="18">
        <f t="shared" si="4"/>
        <v>5645</v>
      </c>
      <c r="J29" s="18">
        <f t="shared" si="0"/>
        <v>6062</v>
      </c>
      <c r="K29" s="18">
        <f t="shared" si="5"/>
        <v>10873</v>
      </c>
      <c r="L29" s="18">
        <f t="shared" si="6"/>
        <v>10456</v>
      </c>
      <c r="M29" s="18">
        <f t="shared" si="7"/>
        <v>10039</v>
      </c>
      <c r="N29" s="18">
        <f t="shared" si="8"/>
        <v>9622</v>
      </c>
      <c r="O29" s="18">
        <f t="shared" si="9"/>
        <v>9205</v>
      </c>
      <c r="P29" s="18">
        <f t="shared" si="10"/>
        <v>8788</v>
      </c>
      <c r="Q29" s="18">
        <f t="shared" si="11"/>
        <v>4811</v>
      </c>
      <c r="R29" s="18">
        <f t="shared" si="12"/>
        <v>4394</v>
      </c>
      <c r="S29" s="18">
        <f t="shared" si="13"/>
        <v>3977</v>
      </c>
      <c r="T29" s="18">
        <f t="shared" si="14"/>
        <v>3560</v>
      </c>
      <c r="U29" s="18">
        <f t="shared" si="15"/>
        <v>3143</v>
      </c>
      <c r="V29" s="19">
        <f t="shared" si="16"/>
        <v>0.5</v>
      </c>
      <c r="W29" s="19">
        <f t="shared" si="17"/>
        <v>0.48082405959716729</v>
      </c>
      <c r="X29" s="19">
        <f t="shared" si="18"/>
        <v>0.46011859219586843</v>
      </c>
      <c r="Y29" s="19">
        <f t="shared" si="18"/>
        <v>0.43769299731048911</v>
      </c>
      <c r="Z29" s="19">
        <f t="shared" si="18"/>
        <v>0.4133236333402619</v>
      </c>
      <c r="AA29" s="19">
        <f t="shared" si="18"/>
        <v>0.38674633351439436</v>
      </c>
      <c r="AB29" s="19">
        <f t="shared" si="18"/>
        <v>0.35764679107874375</v>
      </c>
    </row>
    <row r="30" spans="1:28" x14ac:dyDescent="0.4">
      <c r="A30" s="17" t="s">
        <v>76</v>
      </c>
      <c r="B30" s="13"/>
      <c r="C30" s="14">
        <v>73</v>
      </c>
      <c r="D30" s="10">
        <v>2540</v>
      </c>
      <c r="E30" s="10">
        <v>2957</v>
      </c>
      <c r="F30" s="18">
        <f t="shared" si="2"/>
        <v>5497</v>
      </c>
      <c r="G30" s="18">
        <f t="shared" si="3"/>
        <v>2710</v>
      </c>
      <c r="H30" s="10">
        <v>2787</v>
      </c>
      <c r="I30" s="18">
        <f t="shared" si="4"/>
        <v>2957</v>
      </c>
      <c r="J30" s="18">
        <f t="shared" si="0"/>
        <v>2710</v>
      </c>
      <c r="K30" s="18">
        <f t="shared" si="5"/>
        <v>5744</v>
      </c>
      <c r="L30" s="18">
        <f t="shared" si="6"/>
        <v>5991</v>
      </c>
      <c r="M30" s="18">
        <f t="shared" si="7"/>
        <v>6238</v>
      </c>
      <c r="N30" s="18">
        <f t="shared" si="8"/>
        <v>6485</v>
      </c>
      <c r="O30" s="18">
        <f t="shared" si="9"/>
        <v>6732</v>
      </c>
      <c r="P30" s="18">
        <f t="shared" si="10"/>
        <v>6979</v>
      </c>
      <c r="Q30" s="18">
        <f t="shared" si="11"/>
        <v>3034</v>
      </c>
      <c r="R30" s="18">
        <f t="shared" si="12"/>
        <v>3281</v>
      </c>
      <c r="S30" s="18">
        <f t="shared" si="13"/>
        <v>3528</v>
      </c>
      <c r="T30" s="18">
        <f t="shared" si="14"/>
        <v>3775</v>
      </c>
      <c r="U30" s="18">
        <f t="shared" si="15"/>
        <v>4022</v>
      </c>
      <c r="V30" s="19">
        <f t="shared" si="16"/>
        <v>0.46207022012006549</v>
      </c>
      <c r="W30" s="19">
        <f t="shared" si="17"/>
        <v>0.48520194986072424</v>
      </c>
      <c r="X30" s="19">
        <f t="shared" si="18"/>
        <v>0.50642630612585549</v>
      </c>
      <c r="Y30" s="19">
        <f t="shared" si="18"/>
        <v>0.52596986213529973</v>
      </c>
      <c r="Z30" s="19">
        <f t="shared" si="18"/>
        <v>0.54402467232074014</v>
      </c>
      <c r="AA30" s="19">
        <f t="shared" si="18"/>
        <v>0.56075460487225193</v>
      </c>
      <c r="AB30" s="19">
        <f t="shared" si="18"/>
        <v>0.5763003295601089</v>
      </c>
    </row>
    <row r="31" spans="1:28" x14ac:dyDescent="0.4">
      <c r="A31" s="17" t="s">
        <v>77</v>
      </c>
      <c r="B31" s="13"/>
      <c r="C31" s="14">
        <v>32</v>
      </c>
      <c r="D31" s="10">
        <v>2785</v>
      </c>
      <c r="E31" s="10">
        <v>3351</v>
      </c>
      <c r="F31" s="18">
        <f t="shared" si="2"/>
        <v>6136</v>
      </c>
      <c r="G31" s="18">
        <f t="shared" si="3"/>
        <v>3290</v>
      </c>
      <c r="H31" s="10">
        <v>2846</v>
      </c>
      <c r="I31" s="18">
        <f t="shared" si="4"/>
        <v>3351</v>
      </c>
      <c r="J31" s="18">
        <f t="shared" si="0"/>
        <v>3290</v>
      </c>
      <c r="K31" s="18">
        <f t="shared" si="5"/>
        <v>6197</v>
      </c>
      <c r="L31" s="18">
        <f t="shared" si="6"/>
        <v>6258</v>
      </c>
      <c r="M31" s="18">
        <f t="shared" si="7"/>
        <v>6319</v>
      </c>
      <c r="N31" s="18">
        <f t="shared" si="8"/>
        <v>6380</v>
      </c>
      <c r="O31" s="18">
        <f t="shared" si="9"/>
        <v>6441</v>
      </c>
      <c r="P31" s="18">
        <f t="shared" si="10"/>
        <v>6502</v>
      </c>
      <c r="Q31" s="18">
        <f t="shared" si="11"/>
        <v>2907</v>
      </c>
      <c r="R31" s="18">
        <f t="shared" si="12"/>
        <v>2968</v>
      </c>
      <c r="S31" s="18">
        <f t="shared" si="13"/>
        <v>3029</v>
      </c>
      <c r="T31" s="18">
        <f t="shared" si="14"/>
        <v>3090</v>
      </c>
      <c r="U31" s="18">
        <f t="shared" si="15"/>
        <v>3151</v>
      </c>
      <c r="V31" s="19">
        <f t="shared" si="16"/>
        <v>0.45387874837027381</v>
      </c>
      <c r="W31" s="19">
        <f t="shared" si="17"/>
        <v>0.45925447797321284</v>
      </c>
      <c r="X31" s="19">
        <f t="shared" si="18"/>
        <v>0.46452540747842763</v>
      </c>
      <c r="Y31" s="19">
        <f t="shared" si="18"/>
        <v>0.46969457192593767</v>
      </c>
      <c r="Z31" s="19">
        <f t="shared" si="18"/>
        <v>0.47476489028213165</v>
      </c>
      <c r="AA31" s="19">
        <f t="shared" si="18"/>
        <v>0.47973917093619001</v>
      </c>
      <c r="AB31" s="19">
        <f t="shared" si="18"/>
        <v>0.48462011688711165</v>
      </c>
    </row>
    <row r="32" spans="1:28" x14ac:dyDescent="0.4">
      <c r="A32" s="17" t="s">
        <v>78</v>
      </c>
      <c r="B32" s="13"/>
      <c r="C32" s="14">
        <v>49</v>
      </c>
      <c r="D32" s="10">
        <v>801</v>
      </c>
      <c r="E32" s="10">
        <v>801</v>
      </c>
      <c r="F32" s="18">
        <f t="shared" si="2"/>
        <v>1602</v>
      </c>
      <c r="G32" s="18">
        <f t="shared" si="3"/>
        <v>807</v>
      </c>
      <c r="H32" s="10">
        <v>795</v>
      </c>
      <c r="I32" s="18">
        <f t="shared" si="4"/>
        <v>801</v>
      </c>
      <c r="J32" s="18">
        <f t="shared" si="0"/>
        <v>807</v>
      </c>
      <c r="K32" s="18">
        <f t="shared" si="5"/>
        <v>1596</v>
      </c>
      <c r="L32" s="18">
        <f t="shared" si="6"/>
        <v>1590</v>
      </c>
      <c r="M32" s="18">
        <f t="shared" si="7"/>
        <v>1584</v>
      </c>
      <c r="N32" s="18">
        <f t="shared" si="8"/>
        <v>1578</v>
      </c>
      <c r="O32" s="18">
        <f t="shared" si="9"/>
        <v>1572</v>
      </c>
      <c r="P32" s="18">
        <f t="shared" si="10"/>
        <v>1566</v>
      </c>
      <c r="Q32" s="18">
        <f t="shared" si="11"/>
        <v>789</v>
      </c>
      <c r="R32" s="18">
        <f t="shared" si="12"/>
        <v>783</v>
      </c>
      <c r="S32" s="18">
        <f t="shared" si="13"/>
        <v>777</v>
      </c>
      <c r="T32" s="18">
        <f t="shared" si="14"/>
        <v>771</v>
      </c>
      <c r="U32" s="18">
        <f t="shared" si="15"/>
        <v>765</v>
      </c>
      <c r="V32" s="19">
        <f t="shared" si="16"/>
        <v>0.5</v>
      </c>
      <c r="W32" s="19">
        <f t="shared" si="17"/>
        <v>0.49812030075187969</v>
      </c>
      <c r="X32" s="19">
        <f t="shared" si="18"/>
        <v>0.49622641509433962</v>
      </c>
      <c r="Y32" s="19">
        <f t="shared" si="18"/>
        <v>0.49431818181818182</v>
      </c>
      <c r="Z32" s="19">
        <f t="shared" si="18"/>
        <v>0.4923954372623574</v>
      </c>
      <c r="AA32" s="19">
        <f t="shared" si="18"/>
        <v>0.49045801526717558</v>
      </c>
      <c r="AB32" s="19">
        <f t="shared" si="18"/>
        <v>0.4885057471264368</v>
      </c>
    </row>
    <row r="33" spans="1:28" x14ac:dyDescent="0.4">
      <c r="A33" s="17" t="s">
        <v>80</v>
      </c>
      <c r="B33" s="13"/>
      <c r="C33" s="14">
        <v>27</v>
      </c>
      <c r="D33" s="10">
        <v>2432</v>
      </c>
      <c r="E33" s="10">
        <v>3182</v>
      </c>
      <c r="F33" s="18">
        <f t="shared" si="2"/>
        <v>5614</v>
      </c>
      <c r="G33" s="18">
        <f t="shared" si="3"/>
        <v>2857</v>
      </c>
      <c r="H33" s="10">
        <v>2757</v>
      </c>
      <c r="I33" s="18">
        <f t="shared" si="4"/>
        <v>3182</v>
      </c>
      <c r="J33" s="18">
        <f t="shared" si="0"/>
        <v>2857</v>
      </c>
      <c r="K33" s="18">
        <f t="shared" si="5"/>
        <v>5939</v>
      </c>
      <c r="L33" s="18">
        <f t="shared" si="6"/>
        <v>6264</v>
      </c>
      <c r="M33" s="18">
        <f t="shared" si="7"/>
        <v>6589</v>
      </c>
      <c r="N33" s="18">
        <f t="shared" si="8"/>
        <v>6914</v>
      </c>
      <c r="O33" s="18">
        <f t="shared" si="9"/>
        <v>7239</v>
      </c>
      <c r="P33" s="18">
        <f t="shared" si="10"/>
        <v>7564</v>
      </c>
      <c r="Q33" s="18">
        <f t="shared" si="11"/>
        <v>3082</v>
      </c>
      <c r="R33" s="18">
        <f t="shared" si="12"/>
        <v>3407</v>
      </c>
      <c r="S33" s="18">
        <f t="shared" si="13"/>
        <v>3732</v>
      </c>
      <c r="T33" s="18">
        <f t="shared" si="14"/>
        <v>4057</v>
      </c>
      <c r="U33" s="18">
        <f t="shared" si="15"/>
        <v>4382</v>
      </c>
      <c r="V33" s="19">
        <f t="shared" si="16"/>
        <v>0.43320270751692197</v>
      </c>
      <c r="W33" s="19">
        <f t="shared" si="17"/>
        <v>0.46421956558343158</v>
      </c>
      <c r="X33" s="19">
        <f t="shared" si="18"/>
        <v>0.49201787994891444</v>
      </c>
      <c r="Y33" s="19">
        <f t="shared" si="18"/>
        <v>0.51707391106389433</v>
      </c>
      <c r="Z33" s="19">
        <f t="shared" si="18"/>
        <v>0.53977437084177027</v>
      </c>
      <c r="AA33" s="19">
        <f t="shared" si="18"/>
        <v>0.56043652438182068</v>
      </c>
      <c r="AB33" s="19">
        <f t="shared" si="18"/>
        <v>0.57932310946589105</v>
      </c>
    </row>
    <row r="34" spans="1:28" x14ac:dyDescent="0.4">
      <c r="A34" s="17" t="s">
        <v>81</v>
      </c>
      <c r="B34" s="13"/>
      <c r="C34" s="14">
        <v>94</v>
      </c>
      <c r="D34" s="10">
        <v>1531</v>
      </c>
      <c r="E34" s="10">
        <v>2016</v>
      </c>
      <c r="F34" s="18">
        <f t="shared" si="2"/>
        <v>3547</v>
      </c>
      <c r="G34" s="18">
        <f t="shared" si="3"/>
        <v>1950</v>
      </c>
      <c r="H34" s="10">
        <v>1597</v>
      </c>
      <c r="I34" s="18">
        <f t="shared" si="4"/>
        <v>2016</v>
      </c>
      <c r="J34" s="18">
        <f t="shared" si="0"/>
        <v>1950</v>
      </c>
      <c r="K34" s="18">
        <f t="shared" si="5"/>
        <v>3613</v>
      </c>
      <c r="L34" s="18">
        <f t="shared" si="6"/>
        <v>3679</v>
      </c>
      <c r="M34" s="18">
        <f t="shared" si="7"/>
        <v>3745</v>
      </c>
      <c r="N34" s="18">
        <f t="shared" si="8"/>
        <v>3811</v>
      </c>
      <c r="O34" s="18">
        <f t="shared" si="9"/>
        <v>3877</v>
      </c>
      <c r="P34" s="18">
        <f t="shared" si="10"/>
        <v>3943</v>
      </c>
      <c r="Q34" s="18">
        <f t="shared" si="11"/>
        <v>1663</v>
      </c>
      <c r="R34" s="18">
        <f t="shared" si="12"/>
        <v>1729</v>
      </c>
      <c r="S34" s="18">
        <f t="shared" si="13"/>
        <v>1795</v>
      </c>
      <c r="T34" s="18">
        <f t="shared" si="14"/>
        <v>1861</v>
      </c>
      <c r="U34" s="18">
        <f t="shared" si="15"/>
        <v>1927</v>
      </c>
      <c r="V34" s="19">
        <f t="shared" si="16"/>
        <v>0.43163236537919369</v>
      </c>
      <c r="W34" s="19">
        <f t="shared" si="17"/>
        <v>0.44201494602823138</v>
      </c>
      <c r="X34" s="19">
        <f t="shared" si="18"/>
        <v>0.45202500679532481</v>
      </c>
      <c r="Y34" s="19">
        <f t="shared" si="18"/>
        <v>0.46168224299065419</v>
      </c>
      <c r="Z34" s="19">
        <f t="shared" si="18"/>
        <v>0.47100498556809234</v>
      </c>
      <c r="AA34" s="19">
        <f t="shared" si="18"/>
        <v>0.48001031725561</v>
      </c>
      <c r="AB34" s="19">
        <f t="shared" si="18"/>
        <v>0.48871417702257164</v>
      </c>
    </row>
    <row r="35" spans="1:28" x14ac:dyDescent="0.4">
      <c r="A35" s="17" t="s">
        <v>82</v>
      </c>
      <c r="B35" s="13"/>
      <c r="C35" s="14">
        <v>47</v>
      </c>
      <c r="D35" s="10">
        <v>5190</v>
      </c>
      <c r="E35" s="10">
        <v>6268</v>
      </c>
      <c r="F35" s="18">
        <f t="shared" si="2"/>
        <v>11458</v>
      </c>
      <c r="G35" s="18">
        <f t="shared" si="3"/>
        <v>6315</v>
      </c>
      <c r="H35" s="10">
        <v>5143</v>
      </c>
      <c r="I35" s="18">
        <f t="shared" si="4"/>
        <v>6268</v>
      </c>
      <c r="J35" s="18">
        <f t="shared" si="0"/>
        <v>6315</v>
      </c>
      <c r="K35" s="18">
        <f t="shared" si="5"/>
        <v>11411</v>
      </c>
      <c r="L35" s="18">
        <f t="shared" si="6"/>
        <v>11364</v>
      </c>
      <c r="M35" s="18">
        <f t="shared" si="7"/>
        <v>11317</v>
      </c>
      <c r="N35" s="18">
        <f t="shared" si="8"/>
        <v>11270</v>
      </c>
      <c r="O35" s="18">
        <f t="shared" si="9"/>
        <v>11223</v>
      </c>
      <c r="P35" s="18">
        <f t="shared" si="10"/>
        <v>11176</v>
      </c>
      <c r="Q35" s="18">
        <f t="shared" si="11"/>
        <v>5096</v>
      </c>
      <c r="R35" s="18">
        <f t="shared" si="12"/>
        <v>5049</v>
      </c>
      <c r="S35" s="18">
        <f t="shared" si="13"/>
        <v>5002</v>
      </c>
      <c r="T35" s="18">
        <f t="shared" si="14"/>
        <v>4955</v>
      </c>
      <c r="U35" s="18">
        <f t="shared" si="15"/>
        <v>4908</v>
      </c>
      <c r="V35" s="19">
        <f t="shared" si="16"/>
        <v>0.45295863152382615</v>
      </c>
      <c r="W35" s="19">
        <f t="shared" si="17"/>
        <v>0.45070545964420294</v>
      </c>
      <c r="X35" s="19">
        <f t="shared" si="18"/>
        <v>0.44843365012319608</v>
      </c>
      <c r="Y35" s="19">
        <f t="shared" si="18"/>
        <v>0.44614297075196607</v>
      </c>
      <c r="Z35" s="19">
        <f t="shared" si="18"/>
        <v>0.4438331854480923</v>
      </c>
      <c r="AA35" s="19">
        <f t="shared" si="18"/>
        <v>0.44150405417446315</v>
      </c>
      <c r="AB35" s="19">
        <f t="shared" si="18"/>
        <v>0.43915533285612024</v>
      </c>
    </row>
    <row r="36" spans="1:28" x14ac:dyDescent="0.4">
      <c r="A36" s="17" t="s">
        <v>83</v>
      </c>
      <c r="B36" s="13"/>
      <c r="C36" s="14">
        <v>87</v>
      </c>
      <c r="D36" s="10">
        <v>1994</v>
      </c>
      <c r="E36" s="10">
        <v>2670</v>
      </c>
      <c r="F36" s="18">
        <f t="shared" si="2"/>
        <v>4664</v>
      </c>
      <c r="G36" s="18">
        <f t="shared" si="3"/>
        <v>2301</v>
      </c>
      <c r="H36" s="10">
        <v>2363</v>
      </c>
      <c r="I36" s="18">
        <f t="shared" si="4"/>
        <v>2670</v>
      </c>
      <c r="J36" s="18">
        <f t="shared" si="0"/>
        <v>2301</v>
      </c>
      <c r="K36" s="18">
        <f t="shared" si="5"/>
        <v>5033</v>
      </c>
      <c r="L36" s="18">
        <f t="shared" si="6"/>
        <v>5402</v>
      </c>
      <c r="M36" s="18">
        <f t="shared" si="7"/>
        <v>5771</v>
      </c>
      <c r="N36" s="18">
        <f t="shared" si="8"/>
        <v>6140</v>
      </c>
      <c r="O36" s="18">
        <f t="shared" si="9"/>
        <v>6509</v>
      </c>
      <c r="P36" s="18">
        <f t="shared" si="10"/>
        <v>6878</v>
      </c>
      <c r="Q36" s="18">
        <f t="shared" si="11"/>
        <v>2732</v>
      </c>
      <c r="R36" s="18">
        <f t="shared" si="12"/>
        <v>3101</v>
      </c>
      <c r="S36" s="18">
        <f t="shared" si="13"/>
        <v>3470</v>
      </c>
      <c r="T36" s="18">
        <f t="shared" si="14"/>
        <v>3839</v>
      </c>
      <c r="U36" s="18">
        <f t="shared" si="15"/>
        <v>4208</v>
      </c>
      <c r="V36" s="19">
        <f t="shared" si="16"/>
        <v>0.42753001715265865</v>
      </c>
      <c r="W36" s="19">
        <f t="shared" si="17"/>
        <v>0.46950129147625669</v>
      </c>
      <c r="X36" s="19">
        <f t="shared" si="18"/>
        <v>0.5057386153276564</v>
      </c>
      <c r="Y36" s="19">
        <f t="shared" si="18"/>
        <v>0.53734188182290765</v>
      </c>
      <c r="Z36" s="19">
        <f t="shared" si="18"/>
        <v>0.56514657980456029</v>
      </c>
      <c r="AA36" s="19">
        <f t="shared" si="18"/>
        <v>0.58979874020586875</v>
      </c>
      <c r="AB36" s="19">
        <f t="shared" si="18"/>
        <v>0.61180575748764177</v>
      </c>
    </row>
    <row r="37" spans="1:28" x14ac:dyDescent="0.4">
      <c r="A37" s="17" t="s">
        <v>84</v>
      </c>
      <c r="B37" s="13"/>
      <c r="C37" s="14">
        <v>1</v>
      </c>
      <c r="D37" s="10">
        <v>3220</v>
      </c>
      <c r="E37" s="10">
        <v>3551</v>
      </c>
      <c r="F37" s="18">
        <f t="shared" si="2"/>
        <v>6771</v>
      </c>
      <c r="G37" s="18">
        <f t="shared" si="3"/>
        <v>3389</v>
      </c>
      <c r="H37" s="10">
        <v>3382</v>
      </c>
      <c r="I37" s="18">
        <f t="shared" si="4"/>
        <v>3551</v>
      </c>
      <c r="J37" s="18">
        <f t="shared" si="0"/>
        <v>3389</v>
      </c>
      <c r="K37" s="18">
        <f t="shared" si="5"/>
        <v>6933</v>
      </c>
      <c r="L37" s="18">
        <f t="shared" si="6"/>
        <v>7095</v>
      </c>
      <c r="M37" s="18">
        <f t="shared" si="7"/>
        <v>7257</v>
      </c>
      <c r="N37" s="18">
        <f t="shared" si="8"/>
        <v>7419</v>
      </c>
      <c r="O37" s="18">
        <f t="shared" si="9"/>
        <v>7581</v>
      </c>
      <c r="P37" s="18">
        <f t="shared" si="10"/>
        <v>7743</v>
      </c>
      <c r="Q37" s="18">
        <f t="shared" si="11"/>
        <v>3544</v>
      </c>
      <c r="R37" s="18">
        <f t="shared" si="12"/>
        <v>3706</v>
      </c>
      <c r="S37" s="18">
        <f t="shared" si="13"/>
        <v>3868</v>
      </c>
      <c r="T37" s="18">
        <f t="shared" si="14"/>
        <v>4030</v>
      </c>
      <c r="U37" s="18">
        <f t="shared" si="15"/>
        <v>4192</v>
      </c>
      <c r="V37" s="19">
        <f t="shared" si="16"/>
        <v>0.47555752473785262</v>
      </c>
      <c r="W37" s="19">
        <f t="shared" si="17"/>
        <v>0.48781191403432855</v>
      </c>
      <c r="X37" s="19">
        <f t="shared" si="18"/>
        <v>0.49950669485553206</v>
      </c>
      <c r="Y37" s="19">
        <f t="shared" si="18"/>
        <v>0.51067934408157645</v>
      </c>
      <c r="Z37" s="19">
        <f t="shared" si="18"/>
        <v>0.52136406523790269</v>
      </c>
      <c r="AA37" s="19">
        <f t="shared" si="18"/>
        <v>0.53159213824033769</v>
      </c>
      <c r="AB37" s="19">
        <f t="shared" si="18"/>
        <v>0.54139222523569674</v>
      </c>
    </row>
    <row r="38" spans="1:28" x14ac:dyDescent="0.4">
      <c r="A38" s="17" t="s">
        <v>85</v>
      </c>
      <c r="B38" s="13"/>
      <c r="C38" s="14">
        <v>41</v>
      </c>
      <c r="D38" s="10">
        <v>3169</v>
      </c>
      <c r="E38" s="10">
        <v>3826</v>
      </c>
      <c r="F38" s="18">
        <f t="shared" si="2"/>
        <v>6995</v>
      </c>
      <c r="G38" s="18">
        <f t="shared" si="3"/>
        <v>3922</v>
      </c>
      <c r="H38" s="10">
        <v>3073</v>
      </c>
      <c r="I38" s="18">
        <f t="shared" si="4"/>
        <v>3826</v>
      </c>
      <c r="J38" s="18">
        <f t="shared" si="0"/>
        <v>3922</v>
      </c>
      <c r="K38" s="18">
        <f t="shared" si="5"/>
        <v>6899</v>
      </c>
      <c r="L38" s="18">
        <f t="shared" si="6"/>
        <v>6803</v>
      </c>
      <c r="M38" s="18">
        <f t="shared" si="7"/>
        <v>6707</v>
      </c>
      <c r="N38" s="18">
        <f t="shared" si="8"/>
        <v>6611</v>
      </c>
      <c r="O38" s="18">
        <f t="shared" si="9"/>
        <v>6515</v>
      </c>
      <c r="P38" s="18">
        <f t="shared" si="10"/>
        <v>6419</v>
      </c>
      <c r="Q38" s="18">
        <f t="shared" si="11"/>
        <v>2977</v>
      </c>
      <c r="R38" s="18">
        <f t="shared" si="12"/>
        <v>2881</v>
      </c>
      <c r="S38" s="18">
        <f t="shared" si="13"/>
        <v>2785</v>
      </c>
      <c r="T38" s="18">
        <f t="shared" si="14"/>
        <v>2689</v>
      </c>
      <c r="U38" s="18">
        <f t="shared" si="15"/>
        <v>2593</v>
      </c>
      <c r="V38" s="19">
        <f t="shared" si="16"/>
        <v>0.45303788420300212</v>
      </c>
      <c r="W38" s="19">
        <f t="shared" si="17"/>
        <v>0.44542687345992171</v>
      </c>
      <c r="X38" s="19">
        <f t="shared" si="18"/>
        <v>0.4376010583566074</v>
      </c>
      <c r="Y38" s="19">
        <f t="shared" si="18"/>
        <v>0.42955121514835248</v>
      </c>
      <c r="Z38" s="19">
        <f t="shared" si="18"/>
        <v>0.4212675843291484</v>
      </c>
      <c r="AA38" s="19">
        <f t="shared" si="18"/>
        <v>0.41273983115886415</v>
      </c>
      <c r="AB38" s="19">
        <f t="shared" si="18"/>
        <v>0.40395700264838758</v>
      </c>
    </row>
    <row r="39" spans="1:28" x14ac:dyDescent="0.4">
      <c r="A39" s="17" t="s">
        <v>86</v>
      </c>
      <c r="B39" s="13"/>
      <c r="C39" s="14">
        <v>44</v>
      </c>
      <c r="D39" s="10">
        <v>1385</v>
      </c>
      <c r="E39" s="10">
        <v>1803</v>
      </c>
      <c r="F39" s="18">
        <f t="shared" si="2"/>
        <v>3188</v>
      </c>
      <c r="G39" s="18">
        <f t="shared" si="3"/>
        <v>1640</v>
      </c>
      <c r="H39" s="10">
        <v>1548</v>
      </c>
      <c r="I39" s="18">
        <f t="shared" si="4"/>
        <v>1803</v>
      </c>
      <c r="J39" s="18">
        <f t="shared" si="0"/>
        <v>1640</v>
      </c>
      <c r="K39" s="18">
        <f t="shared" si="5"/>
        <v>3351</v>
      </c>
      <c r="L39" s="18">
        <f t="shared" si="6"/>
        <v>3514</v>
      </c>
      <c r="M39" s="18">
        <f t="shared" si="7"/>
        <v>3677</v>
      </c>
      <c r="N39" s="18">
        <f t="shared" si="8"/>
        <v>3840</v>
      </c>
      <c r="O39" s="18">
        <f t="shared" si="9"/>
        <v>4003</v>
      </c>
      <c r="P39" s="18">
        <f t="shared" si="10"/>
        <v>4166</v>
      </c>
      <c r="Q39" s="18">
        <f t="shared" si="11"/>
        <v>1711</v>
      </c>
      <c r="R39" s="18">
        <f t="shared" si="12"/>
        <v>1874</v>
      </c>
      <c r="S39" s="18">
        <f t="shared" si="13"/>
        <v>2037</v>
      </c>
      <c r="T39" s="18">
        <f t="shared" si="14"/>
        <v>2200</v>
      </c>
      <c r="U39" s="18">
        <f t="shared" si="15"/>
        <v>2363</v>
      </c>
      <c r="V39" s="19">
        <f t="shared" si="16"/>
        <v>0.43444165621079045</v>
      </c>
      <c r="W39" s="19">
        <f t="shared" si="17"/>
        <v>0.46195165622202328</v>
      </c>
      <c r="X39" s="19">
        <f t="shared" si="18"/>
        <v>0.48690950483779172</v>
      </c>
      <c r="Y39" s="19">
        <f t="shared" si="18"/>
        <v>0.50965460973619803</v>
      </c>
      <c r="Z39" s="19">
        <f t="shared" si="18"/>
        <v>0.53046875000000004</v>
      </c>
      <c r="AA39" s="19">
        <f t="shared" si="18"/>
        <v>0.54958780914314265</v>
      </c>
      <c r="AB39" s="19">
        <f t="shared" si="18"/>
        <v>0.56721075372059526</v>
      </c>
    </row>
    <row r="40" spans="1:28" x14ac:dyDescent="0.4">
      <c r="A40" s="17" t="s">
        <v>89</v>
      </c>
      <c r="B40" s="13"/>
      <c r="C40" s="14">
        <v>50</v>
      </c>
      <c r="D40" s="10">
        <v>579</v>
      </c>
      <c r="E40" s="10">
        <v>1096</v>
      </c>
      <c r="F40" s="18">
        <f t="shared" si="2"/>
        <v>1675</v>
      </c>
      <c r="G40" s="18">
        <f t="shared" si="3"/>
        <v>841</v>
      </c>
      <c r="H40" s="10">
        <v>834</v>
      </c>
      <c r="I40" s="18">
        <f t="shared" si="4"/>
        <v>1096</v>
      </c>
      <c r="J40" s="18">
        <f t="shared" si="0"/>
        <v>841</v>
      </c>
      <c r="K40" s="18">
        <f t="shared" si="5"/>
        <v>1930</v>
      </c>
      <c r="L40" s="18">
        <f t="shared" si="6"/>
        <v>2185</v>
      </c>
      <c r="M40" s="18">
        <f t="shared" si="7"/>
        <v>2440</v>
      </c>
      <c r="N40" s="18">
        <f t="shared" si="8"/>
        <v>2695</v>
      </c>
      <c r="O40" s="18">
        <f t="shared" si="9"/>
        <v>2950</v>
      </c>
      <c r="P40" s="18">
        <f t="shared" si="10"/>
        <v>3205</v>
      </c>
      <c r="Q40" s="18">
        <f t="shared" si="11"/>
        <v>1089</v>
      </c>
      <c r="R40" s="18">
        <f t="shared" si="12"/>
        <v>1344</v>
      </c>
      <c r="S40" s="18">
        <f t="shared" si="13"/>
        <v>1599</v>
      </c>
      <c r="T40" s="18">
        <f t="shared" si="14"/>
        <v>1854</v>
      </c>
      <c r="U40" s="18">
        <f t="shared" si="15"/>
        <v>2109</v>
      </c>
      <c r="V40" s="19">
        <f t="shared" si="16"/>
        <v>0.34567164179104476</v>
      </c>
      <c r="W40" s="19">
        <f t="shared" si="17"/>
        <v>0.43212435233160623</v>
      </c>
      <c r="X40" s="19">
        <f t="shared" si="18"/>
        <v>0.49839816933638442</v>
      </c>
      <c r="Y40" s="19">
        <f t="shared" si="18"/>
        <v>0.55081967213114758</v>
      </c>
      <c r="Z40" s="19">
        <f t="shared" si="18"/>
        <v>0.59332096474953622</v>
      </c>
      <c r="AA40" s="19">
        <f t="shared" si="18"/>
        <v>0.62847457627118641</v>
      </c>
      <c r="AB40" s="19">
        <f t="shared" si="18"/>
        <v>0.65803432137285489</v>
      </c>
    </row>
    <row r="41" spans="1:28" x14ac:dyDescent="0.4">
      <c r="A41" s="17" t="s">
        <v>92</v>
      </c>
      <c r="B41" s="13"/>
      <c r="C41" s="14">
        <v>6</v>
      </c>
      <c r="D41" s="10">
        <v>2640</v>
      </c>
      <c r="E41" s="10">
        <v>3257</v>
      </c>
      <c r="F41" s="18">
        <f t="shared" si="2"/>
        <v>5897</v>
      </c>
      <c r="G41" s="18">
        <f t="shared" si="3"/>
        <v>3614</v>
      </c>
      <c r="H41" s="10">
        <v>2283</v>
      </c>
      <c r="I41" s="18">
        <f t="shared" si="4"/>
        <v>3257</v>
      </c>
      <c r="J41" s="18">
        <f t="shared" si="0"/>
        <v>3614</v>
      </c>
      <c r="K41" s="18">
        <f t="shared" si="5"/>
        <v>5540</v>
      </c>
      <c r="L41" s="18">
        <f t="shared" si="6"/>
        <v>5183</v>
      </c>
      <c r="M41" s="18">
        <f t="shared" si="7"/>
        <v>4826</v>
      </c>
      <c r="N41" s="18">
        <f t="shared" si="8"/>
        <v>4469</v>
      </c>
      <c r="O41" s="18">
        <f t="shared" si="9"/>
        <v>4112</v>
      </c>
      <c r="P41" s="18">
        <f t="shared" si="10"/>
        <v>3755</v>
      </c>
      <c r="Q41" s="18">
        <f t="shared" si="11"/>
        <v>1926</v>
      </c>
      <c r="R41" s="18">
        <f t="shared" si="12"/>
        <v>1569</v>
      </c>
      <c r="S41" s="18">
        <f t="shared" si="13"/>
        <v>1212</v>
      </c>
      <c r="T41" s="18">
        <f t="shared" si="14"/>
        <v>855</v>
      </c>
      <c r="U41" s="18">
        <f t="shared" si="15"/>
        <v>498</v>
      </c>
      <c r="V41" s="19">
        <f t="shared" si="16"/>
        <v>0.44768526369340345</v>
      </c>
      <c r="W41" s="19">
        <f t="shared" si="17"/>
        <v>0.4120938628158845</v>
      </c>
      <c r="X41" s="19">
        <f t="shared" si="18"/>
        <v>0.37159945977233261</v>
      </c>
      <c r="Y41" s="19">
        <f t="shared" si="18"/>
        <v>0.32511396601740572</v>
      </c>
      <c r="Z41" s="19">
        <f t="shared" si="18"/>
        <v>0.2712016110986798</v>
      </c>
      <c r="AA41" s="19">
        <f t="shared" si="18"/>
        <v>0.20792801556420235</v>
      </c>
      <c r="AB41" s="19">
        <f t="shared" si="18"/>
        <v>0.13262316910785618</v>
      </c>
    </row>
    <row r="42" spans="1:28" x14ac:dyDescent="0.4">
      <c r="A42" s="17" t="s">
        <v>96</v>
      </c>
      <c r="B42" s="13"/>
      <c r="C42" s="14">
        <v>78</v>
      </c>
      <c r="D42" s="10">
        <v>1520</v>
      </c>
      <c r="E42" s="10">
        <v>2398</v>
      </c>
      <c r="F42" s="18">
        <f t="shared" si="2"/>
        <v>3918</v>
      </c>
      <c r="G42" s="18">
        <f t="shared" si="3"/>
        <v>2323</v>
      </c>
      <c r="H42" s="10">
        <v>1595</v>
      </c>
      <c r="I42" s="18">
        <f t="shared" si="4"/>
        <v>2398</v>
      </c>
      <c r="J42" s="18">
        <f t="shared" si="0"/>
        <v>2323</v>
      </c>
      <c r="K42" s="18">
        <f t="shared" si="5"/>
        <v>3993</v>
      </c>
      <c r="L42" s="18">
        <f t="shared" si="6"/>
        <v>4068</v>
      </c>
      <c r="M42" s="18">
        <f t="shared" si="7"/>
        <v>4143</v>
      </c>
      <c r="N42" s="18">
        <f t="shared" si="8"/>
        <v>4218</v>
      </c>
      <c r="O42" s="18">
        <f t="shared" si="9"/>
        <v>4293</v>
      </c>
      <c r="P42" s="18">
        <f t="shared" si="10"/>
        <v>4368</v>
      </c>
      <c r="Q42" s="18">
        <f t="shared" si="11"/>
        <v>1670</v>
      </c>
      <c r="R42" s="18">
        <f t="shared" si="12"/>
        <v>1745</v>
      </c>
      <c r="S42" s="18">
        <f t="shared" si="13"/>
        <v>1820</v>
      </c>
      <c r="T42" s="18">
        <f t="shared" si="14"/>
        <v>1895</v>
      </c>
      <c r="U42" s="18">
        <f t="shared" si="15"/>
        <v>1970</v>
      </c>
      <c r="V42" s="19">
        <f t="shared" si="16"/>
        <v>0.38795303726391017</v>
      </c>
      <c r="W42" s="19">
        <f t="shared" si="17"/>
        <v>0.39944903581267216</v>
      </c>
      <c r="X42" s="19">
        <f t="shared" si="18"/>
        <v>0.41052114060963618</v>
      </c>
      <c r="Y42" s="19">
        <f t="shared" si="18"/>
        <v>0.42119237267680426</v>
      </c>
      <c r="Z42" s="19">
        <f t="shared" si="18"/>
        <v>0.43148411569464201</v>
      </c>
      <c r="AA42" s="19">
        <f t="shared" si="18"/>
        <v>0.44141625902632192</v>
      </c>
      <c r="AB42" s="19">
        <f t="shared" si="18"/>
        <v>0.45100732600732601</v>
      </c>
    </row>
    <row r="43" spans="1:28" x14ac:dyDescent="0.4">
      <c r="A43" s="17" t="s">
        <v>97</v>
      </c>
      <c r="B43" s="13"/>
      <c r="C43" s="14">
        <v>4</v>
      </c>
      <c r="D43" s="10">
        <v>2529</v>
      </c>
      <c r="E43" s="10">
        <v>3463</v>
      </c>
      <c r="F43" s="18">
        <f t="shared" si="2"/>
        <v>5992</v>
      </c>
      <c r="G43" s="18">
        <f t="shared" si="3"/>
        <v>2686</v>
      </c>
      <c r="H43" s="10">
        <v>3306</v>
      </c>
      <c r="I43" s="18">
        <f t="shared" si="4"/>
        <v>3463</v>
      </c>
      <c r="J43" s="18">
        <f t="shared" si="0"/>
        <v>2686</v>
      </c>
      <c r="K43" s="18">
        <f t="shared" si="5"/>
        <v>6769</v>
      </c>
      <c r="L43" s="18">
        <f t="shared" si="6"/>
        <v>7546</v>
      </c>
      <c r="M43" s="18">
        <f t="shared" si="7"/>
        <v>8323</v>
      </c>
      <c r="N43" s="18">
        <f t="shared" si="8"/>
        <v>9100</v>
      </c>
      <c r="O43" s="18">
        <f t="shared" si="9"/>
        <v>9877</v>
      </c>
      <c r="P43" s="18">
        <f t="shared" si="10"/>
        <v>10654</v>
      </c>
      <c r="Q43" s="18">
        <f t="shared" si="11"/>
        <v>4083</v>
      </c>
      <c r="R43" s="18">
        <f t="shared" si="12"/>
        <v>4860</v>
      </c>
      <c r="S43" s="18">
        <f t="shared" si="13"/>
        <v>5637</v>
      </c>
      <c r="T43" s="18">
        <f t="shared" si="14"/>
        <v>6414</v>
      </c>
      <c r="U43" s="18">
        <f t="shared" si="15"/>
        <v>7191</v>
      </c>
      <c r="V43" s="19">
        <f t="shared" si="16"/>
        <v>0.42206275033377838</v>
      </c>
      <c r="W43" s="19">
        <f t="shared" si="17"/>
        <v>0.48840301373910472</v>
      </c>
      <c r="X43" s="19">
        <f t="shared" si="18"/>
        <v>0.54108136761197989</v>
      </c>
      <c r="Y43" s="19">
        <f t="shared" si="18"/>
        <v>0.58392406584164369</v>
      </c>
      <c r="Z43" s="19">
        <f t="shared" si="18"/>
        <v>0.61945054945054945</v>
      </c>
      <c r="AA43" s="19">
        <f t="shared" si="18"/>
        <v>0.64938746582970541</v>
      </c>
      <c r="AB43" s="19">
        <f t="shared" si="18"/>
        <v>0.67495776234278204</v>
      </c>
    </row>
    <row r="44" spans="1:28" x14ac:dyDescent="0.4">
      <c r="A44" s="17" t="s">
        <v>98</v>
      </c>
      <c r="B44" s="13" t="s">
        <v>16</v>
      </c>
      <c r="C44" s="14">
        <v>15</v>
      </c>
      <c r="D44" s="10">
        <v>3959</v>
      </c>
      <c r="E44" s="10">
        <v>5237</v>
      </c>
      <c r="F44" s="18">
        <f t="shared" si="2"/>
        <v>9196</v>
      </c>
      <c r="G44" s="18">
        <f t="shared" si="3"/>
        <v>4895</v>
      </c>
      <c r="H44" s="10">
        <v>4301</v>
      </c>
      <c r="I44" s="18">
        <f t="shared" si="4"/>
        <v>5237</v>
      </c>
      <c r="J44" s="18">
        <f t="shared" si="0"/>
        <v>4895</v>
      </c>
      <c r="K44" s="18">
        <f t="shared" si="5"/>
        <v>9538</v>
      </c>
      <c r="L44" s="18">
        <f t="shared" si="6"/>
        <v>9880</v>
      </c>
      <c r="M44" s="18">
        <f t="shared" si="7"/>
        <v>10222</v>
      </c>
      <c r="N44" s="18">
        <f t="shared" si="8"/>
        <v>10564</v>
      </c>
      <c r="O44" s="18">
        <f t="shared" si="9"/>
        <v>10906</v>
      </c>
      <c r="P44" s="18">
        <f t="shared" si="10"/>
        <v>11248</v>
      </c>
      <c r="Q44" s="18">
        <f t="shared" si="11"/>
        <v>4643</v>
      </c>
      <c r="R44" s="18">
        <f t="shared" si="12"/>
        <v>4985</v>
      </c>
      <c r="S44" s="18">
        <f t="shared" si="13"/>
        <v>5327</v>
      </c>
      <c r="T44" s="18">
        <f t="shared" si="14"/>
        <v>5669</v>
      </c>
      <c r="U44" s="18">
        <f t="shared" si="15"/>
        <v>6011</v>
      </c>
      <c r="V44" s="19">
        <f t="shared" si="16"/>
        <v>0.43051326663766853</v>
      </c>
      <c r="W44" s="19">
        <f t="shared" si="17"/>
        <v>0.45093310966659678</v>
      </c>
      <c r="X44" s="19">
        <f t="shared" si="18"/>
        <v>0.46993927125506074</v>
      </c>
      <c r="Y44" s="19">
        <f t="shared" si="18"/>
        <v>0.48767364507924088</v>
      </c>
      <c r="Z44" s="19">
        <f t="shared" si="18"/>
        <v>0.50425975009466106</v>
      </c>
      <c r="AA44" s="19">
        <f t="shared" si="18"/>
        <v>0.51980561158995053</v>
      </c>
      <c r="AB44" s="19">
        <f t="shared" si="18"/>
        <v>0.53440611664295878</v>
      </c>
    </row>
    <row r="45" spans="1:28" x14ac:dyDescent="0.4">
      <c r="A45" s="17" t="s">
        <v>98</v>
      </c>
      <c r="B45" s="13" t="s">
        <v>17</v>
      </c>
      <c r="C45" s="14">
        <v>15</v>
      </c>
      <c r="D45" s="10">
        <v>5134</v>
      </c>
      <c r="E45" s="10">
        <v>6016</v>
      </c>
      <c r="F45" s="18">
        <f t="shared" si="2"/>
        <v>11150</v>
      </c>
      <c r="G45" s="18">
        <f t="shared" si="3"/>
        <v>6271</v>
      </c>
      <c r="H45" s="10">
        <v>4879</v>
      </c>
      <c r="I45" s="18">
        <f t="shared" si="4"/>
        <v>6016</v>
      </c>
      <c r="J45" s="18">
        <f t="shared" si="0"/>
        <v>6271</v>
      </c>
      <c r="K45" s="18">
        <f t="shared" si="5"/>
        <v>10895</v>
      </c>
      <c r="L45" s="18">
        <f t="shared" si="6"/>
        <v>10640</v>
      </c>
      <c r="M45" s="18">
        <f t="shared" si="7"/>
        <v>10385</v>
      </c>
      <c r="N45" s="18">
        <f t="shared" si="8"/>
        <v>10130</v>
      </c>
      <c r="O45" s="18">
        <f t="shared" si="9"/>
        <v>9875</v>
      </c>
      <c r="P45" s="18">
        <f t="shared" si="10"/>
        <v>9620</v>
      </c>
      <c r="Q45" s="18">
        <f t="shared" si="11"/>
        <v>4624</v>
      </c>
      <c r="R45" s="18">
        <f t="shared" si="12"/>
        <v>4369</v>
      </c>
      <c r="S45" s="18">
        <f t="shared" si="13"/>
        <v>4114</v>
      </c>
      <c r="T45" s="18">
        <f t="shared" si="14"/>
        <v>3859</v>
      </c>
      <c r="U45" s="18">
        <f t="shared" si="15"/>
        <v>3604</v>
      </c>
      <c r="V45" s="19">
        <f t="shared" si="16"/>
        <v>0.46044843049327355</v>
      </c>
      <c r="W45" s="19">
        <f t="shared" si="17"/>
        <v>0.44782010096374486</v>
      </c>
      <c r="X45" s="19">
        <f t="shared" si="18"/>
        <v>0.43458646616541352</v>
      </c>
      <c r="Y45" s="19">
        <f t="shared" si="18"/>
        <v>0.42070293692826194</v>
      </c>
      <c r="Z45" s="19">
        <f t="shared" si="18"/>
        <v>0.40612043435340572</v>
      </c>
      <c r="AA45" s="19">
        <f t="shared" si="18"/>
        <v>0.39078481012658228</v>
      </c>
      <c r="AB45" s="19">
        <f t="shared" si="18"/>
        <v>0.37463617463617466</v>
      </c>
    </row>
    <row r="46" spans="1:28" x14ac:dyDescent="0.4">
      <c r="A46" s="17" t="s">
        <v>98</v>
      </c>
      <c r="B46" s="13" t="s">
        <v>18</v>
      </c>
      <c r="C46" s="14">
        <v>15</v>
      </c>
      <c r="D46" s="10">
        <v>3458</v>
      </c>
      <c r="E46" s="10">
        <v>4413</v>
      </c>
      <c r="F46" s="18">
        <f t="shared" si="2"/>
        <v>7871</v>
      </c>
      <c r="G46" s="18">
        <f t="shared" si="3"/>
        <v>4143</v>
      </c>
      <c r="H46" s="10">
        <v>3728</v>
      </c>
      <c r="I46" s="18">
        <f t="shared" si="4"/>
        <v>4413</v>
      </c>
      <c r="J46" s="18">
        <f t="shared" si="0"/>
        <v>4143</v>
      </c>
      <c r="K46" s="18">
        <f t="shared" si="5"/>
        <v>8141</v>
      </c>
      <c r="L46" s="18">
        <f t="shared" si="6"/>
        <v>8411</v>
      </c>
      <c r="M46" s="18">
        <f t="shared" si="7"/>
        <v>8681</v>
      </c>
      <c r="N46" s="18">
        <f t="shared" si="8"/>
        <v>8951</v>
      </c>
      <c r="O46" s="18">
        <f t="shared" si="9"/>
        <v>9221</v>
      </c>
      <c r="P46" s="18">
        <f t="shared" si="10"/>
        <v>9491</v>
      </c>
      <c r="Q46" s="18">
        <f t="shared" si="11"/>
        <v>3998</v>
      </c>
      <c r="R46" s="18">
        <f t="shared" si="12"/>
        <v>4268</v>
      </c>
      <c r="S46" s="18">
        <f t="shared" si="13"/>
        <v>4538</v>
      </c>
      <c r="T46" s="18">
        <f t="shared" si="14"/>
        <v>4808</v>
      </c>
      <c r="U46" s="18">
        <f t="shared" si="15"/>
        <v>5078</v>
      </c>
      <c r="V46" s="19">
        <f t="shared" si="16"/>
        <v>0.43933426502350398</v>
      </c>
      <c r="W46" s="19">
        <f t="shared" si="17"/>
        <v>0.45792900135118536</v>
      </c>
      <c r="X46" s="19">
        <f t="shared" si="18"/>
        <v>0.47532992509808586</v>
      </c>
      <c r="Y46" s="19">
        <f t="shared" si="18"/>
        <v>0.49164842760050687</v>
      </c>
      <c r="Z46" s="19">
        <f t="shared" si="18"/>
        <v>0.50698246006032843</v>
      </c>
      <c r="AA46" s="19">
        <f t="shared" si="18"/>
        <v>0.52141850124715328</v>
      </c>
      <c r="AB46" s="19">
        <f t="shared" si="18"/>
        <v>0.53503318933726685</v>
      </c>
    </row>
    <row r="47" spans="1:28" x14ac:dyDescent="0.4">
      <c r="A47" s="17" t="s">
        <v>99</v>
      </c>
      <c r="B47" s="13"/>
      <c r="C47" s="14">
        <v>19</v>
      </c>
      <c r="D47" s="10">
        <v>3866</v>
      </c>
      <c r="E47" s="10">
        <v>4830</v>
      </c>
      <c r="F47" s="18">
        <f t="shared" si="2"/>
        <v>8696</v>
      </c>
      <c r="G47" s="18">
        <f t="shared" si="3"/>
        <v>4963</v>
      </c>
      <c r="H47" s="10">
        <v>3733</v>
      </c>
      <c r="I47" s="18">
        <f t="shared" si="4"/>
        <v>4830</v>
      </c>
      <c r="J47" s="18">
        <f t="shared" si="0"/>
        <v>4963</v>
      </c>
      <c r="K47" s="18">
        <f t="shared" si="5"/>
        <v>8563</v>
      </c>
      <c r="L47" s="18">
        <f t="shared" si="6"/>
        <v>8430</v>
      </c>
      <c r="M47" s="18">
        <f t="shared" si="7"/>
        <v>8297</v>
      </c>
      <c r="N47" s="18">
        <f t="shared" si="8"/>
        <v>8164</v>
      </c>
      <c r="O47" s="18">
        <f t="shared" si="9"/>
        <v>8031</v>
      </c>
      <c r="P47" s="18">
        <f t="shared" si="10"/>
        <v>7898</v>
      </c>
      <c r="Q47" s="18">
        <f t="shared" si="11"/>
        <v>3600</v>
      </c>
      <c r="R47" s="18">
        <f t="shared" si="12"/>
        <v>3467</v>
      </c>
      <c r="S47" s="18">
        <f t="shared" si="13"/>
        <v>3334</v>
      </c>
      <c r="T47" s="18">
        <f t="shared" si="14"/>
        <v>3201</v>
      </c>
      <c r="U47" s="18">
        <f t="shared" si="15"/>
        <v>3068</v>
      </c>
      <c r="V47" s="19">
        <f t="shared" si="16"/>
        <v>0.44457221711131556</v>
      </c>
      <c r="W47" s="19">
        <f t="shared" si="17"/>
        <v>0.43594534625715287</v>
      </c>
      <c r="X47" s="19">
        <f t="shared" si="18"/>
        <v>0.42704626334519574</v>
      </c>
      <c r="Y47" s="19">
        <f t="shared" si="18"/>
        <v>0.417861877787152</v>
      </c>
      <c r="Z47" s="19">
        <f t="shared" si="18"/>
        <v>0.40837824595786382</v>
      </c>
      <c r="AA47" s="19">
        <f t="shared" si="18"/>
        <v>0.39858050056032873</v>
      </c>
      <c r="AB47" s="19">
        <f t="shared" si="18"/>
        <v>0.38845277285388707</v>
      </c>
    </row>
    <row r="48" spans="1:28" x14ac:dyDescent="0.4">
      <c r="A48" s="17" t="s">
        <v>100</v>
      </c>
      <c r="B48" s="13"/>
      <c r="C48" s="14">
        <v>13</v>
      </c>
      <c r="D48" s="10">
        <v>2041</v>
      </c>
      <c r="E48" s="10">
        <v>3079</v>
      </c>
      <c r="F48" s="18">
        <f t="shared" si="2"/>
        <v>5120</v>
      </c>
      <c r="G48" s="18">
        <f t="shared" si="3"/>
        <v>2822</v>
      </c>
      <c r="H48" s="10">
        <v>2298</v>
      </c>
      <c r="I48" s="18">
        <f t="shared" si="4"/>
        <v>3079</v>
      </c>
      <c r="J48" s="18">
        <f t="shared" si="0"/>
        <v>2822</v>
      </c>
      <c r="K48" s="18">
        <f t="shared" si="5"/>
        <v>5377</v>
      </c>
      <c r="L48" s="18">
        <f t="shared" si="6"/>
        <v>5634</v>
      </c>
      <c r="M48" s="18">
        <f t="shared" si="7"/>
        <v>5891</v>
      </c>
      <c r="N48" s="18">
        <f t="shared" si="8"/>
        <v>6148</v>
      </c>
      <c r="O48" s="18">
        <f t="shared" si="9"/>
        <v>6405</v>
      </c>
      <c r="P48" s="18">
        <f t="shared" si="10"/>
        <v>6662</v>
      </c>
      <c r="Q48" s="18">
        <f t="shared" si="11"/>
        <v>2555</v>
      </c>
      <c r="R48" s="18">
        <f t="shared" si="12"/>
        <v>2812</v>
      </c>
      <c r="S48" s="18">
        <f t="shared" si="13"/>
        <v>3069</v>
      </c>
      <c r="T48" s="18">
        <f t="shared" si="14"/>
        <v>3326</v>
      </c>
      <c r="U48" s="18">
        <f t="shared" si="15"/>
        <v>3583</v>
      </c>
      <c r="V48" s="19">
        <f t="shared" si="16"/>
        <v>0.39863281249999999</v>
      </c>
      <c r="W48" s="19">
        <f t="shared" si="17"/>
        <v>0.42737586014506229</v>
      </c>
      <c r="X48" s="19">
        <f t="shared" si="18"/>
        <v>0.45349662761803339</v>
      </c>
      <c r="Y48" s="19">
        <f t="shared" si="18"/>
        <v>0.47733831268035987</v>
      </c>
      <c r="Z48" s="19">
        <f t="shared" si="18"/>
        <v>0.49918672739102149</v>
      </c>
      <c r="AA48" s="19">
        <f t="shared" si="18"/>
        <v>0.51928181108508975</v>
      </c>
      <c r="AB48" s="19">
        <f t="shared" si="18"/>
        <v>0.53782647853497445</v>
      </c>
    </row>
    <row r="49" spans="1:28" x14ac:dyDescent="0.4">
      <c r="A49" s="17" t="s">
        <v>101</v>
      </c>
      <c r="B49" s="13"/>
      <c r="C49" s="14">
        <v>12</v>
      </c>
      <c r="D49" s="10">
        <v>4420</v>
      </c>
      <c r="E49" s="10">
        <v>5505</v>
      </c>
      <c r="F49" s="18">
        <f t="shared" si="2"/>
        <v>9925</v>
      </c>
      <c r="G49" s="18">
        <f t="shared" si="3"/>
        <v>5351</v>
      </c>
      <c r="H49" s="10">
        <v>4574</v>
      </c>
      <c r="I49" s="18">
        <f t="shared" si="4"/>
        <v>5505</v>
      </c>
      <c r="J49" s="18">
        <f t="shared" si="0"/>
        <v>5351</v>
      </c>
      <c r="K49" s="18">
        <f t="shared" si="5"/>
        <v>10079</v>
      </c>
      <c r="L49" s="18">
        <f t="shared" si="6"/>
        <v>10233</v>
      </c>
      <c r="M49" s="18">
        <f t="shared" si="7"/>
        <v>10387</v>
      </c>
      <c r="N49" s="18">
        <f t="shared" si="8"/>
        <v>10541</v>
      </c>
      <c r="O49" s="18">
        <f t="shared" si="9"/>
        <v>10695</v>
      </c>
      <c r="P49" s="18">
        <f t="shared" si="10"/>
        <v>10849</v>
      </c>
      <c r="Q49" s="18">
        <f t="shared" si="11"/>
        <v>4728</v>
      </c>
      <c r="R49" s="18">
        <f t="shared" si="12"/>
        <v>4882</v>
      </c>
      <c r="S49" s="18">
        <f t="shared" si="13"/>
        <v>5036</v>
      </c>
      <c r="T49" s="18">
        <f t="shared" si="14"/>
        <v>5190</v>
      </c>
      <c r="U49" s="18">
        <f t="shared" si="15"/>
        <v>5344</v>
      </c>
      <c r="V49" s="19">
        <f t="shared" si="16"/>
        <v>0.44534005037783375</v>
      </c>
      <c r="W49" s="19">
        <f t="shared" si="17"/>
        <v>0.45381486258557396</v>
      </c>
      <c r="X49" s="19">
        <f t="shared" si="18"/>
        <v>0.46203459396071533</v>
      </c>
      <c r="Y49" s="19">
        <f t="shared" si="18"/>
        <v>0.4700105901607779</v>
      </c>
      <c r="Z49" s="19">
        <f t="shared" si="18"/>
        <v>0.47775353382032065</v>
      </c>
      <c r="AA49" s="19">
        <f t="shared" si="18"/>
        <v>0.48527349228611499</v>
      </c>
      <c r="AB49" s="19">
        <f t="shared" si="18"/>
        <v>0.49257996128675452</v>
      </c>
    </row>
    <row r="50" spans="1:28" x14ac:dyDescent="0.4">
      <c r="A50" s="17" t="s">
        <v>102</v>
      </c>
      <c r="B50" s="13"/>
      <c r="C50" s="14">
        <v>75</v>
      </c>
      <c r="D50" s="10">
        <v>4547</v>
      </c>
      <c r="E50" s="10">
        <v>6195</v>
      </c>
      <c r="F50" s="18">
        <f t="shared" si="2"/>
        <v>10742</v>
      </c>
      <c r="G50" s="18">
        <f t="shared" si="3"/>
        <v>5463</v>
      </c>
      <c r="H50" s="10">
        <v>5279</v>
      </c>
      <c r="I50" s="18">
        <f t="shared" si="4"/>
        <v>6195</v>
      </c>
      <c r="J50" s="18">
        <f t="shared" si="0"/>
        <v>5463</v>
      </c>
      <c r="K50" s="18">
        <f t="shared" si="5"/>
        <v>11474</v>
      </c>
      <c r="L50" s="18">
        <f t="shared" si="6"/>
        <v>12206</v>
      </c>
      <c r="M50" s="18">
        <f t="shared" si="7"/>
        <v>12938</v>
      </c>
      <c r="N50" s="18">
        <f t="shared" si="8"/>
        <v>13670</v>
      </c>
      <c r="O50" s="18">
        <f t="shared" si="9"/>
        <v>14402</v>
      </c>
      <c r="P50" s="18">
        <f t="shared" si="10"/>
        <v>15134</v>
      </c>
      <c r="Q50" s="18">
        <f t="shared" si="11"/>
        <v>6011</v>
      </c>
      <c r="R50" s="18">
        <f t="shared" si="12"/>
        <v>6743</v>
      </c>
      <c r="S50" s="18">
        <f t="shared" si="13"/>
        <v>7475</v>
      </c>
      <c r="T50" s="18">
        <f t="shared" si="14"/>
        <v>8207</v>
      </c>
      <c r="U50" s="18">
        <f t="shared" si="15"/>
        <v>8939</v>
      </c>
      <c r="V50" s="19">
        <f t="shared" si="16"/>
        <v>0.4232917520014895</v>
      </c>
      <c r="W50" s="19">
        <f t="shared" si="17"/>
        <v>0.46008366742199758</v>
      </c>
      <c r="X50" s="19">
        <f t="shared" si="18"/>
        <v>0.49246272325086021</v>
      </c>
      <c r="Y50" s="19">
        <f t="shared" si="18"/>
        <v>0.52117792549080233</v>
      </c>
      <c r="Z50" s="19">
        <f t="shared" si="18"/>
        <v>0.54681784930504751</v>
      </c>
      <c r="AA50" s="19">
        <f t="shared" si="18"/>
        <v>0.56985140952645463</v>
      </c>
      <c r="AB50" s="19">
        <f t="shared" si="18"/>
        <v>0.59065679925994452</v>
      </c>
    </row>
    <row r="51" spans="1:28" x14ac:dyDescent="0.4">
      <c r="A51" s="17" t="s">
        <v>105</v>
      </c>
      <c r="B51" s="13"/>
      <c r="C51" s="14">
        <v>22</v>
      </c>
      <c r="D51" s="10">
        <v>6070</v>
      </c>
      <c r="E51" s="10">
        <v>9326</v>
      </c>
      <c r="F51" s="18">
        <f t="shared" si="2"/>
        <v>15396</v>
      </c>
      <c r="G51" s="18">
        <f t="shared" si="3"/>
        <v>8349</v>
      </c>
      <c r="H51" s="10">
        <v>7047</v>
      </c>
      <c r="I51" s="18">
        <f t="shared" si="4"/>
        <v>9326</v>
      </c>
      <c r="J51" s="18">
        <f t="shared" si="0"/>
        <v>8349</v>
      </c>
      <c r="K51" s="18">
        <f t="shared" si="5"/>
        <v>16373</v>
      </c>
      <c r="L51" s="18">
        <f t="shared" si="6"/>
        <v>17350</v>
      </c>
      <c r="M51" s="18">
        <f t="shared" si="7"/>
        <v>18327</v>
      </c>
      <c r="N51" s="18">
        <f t="shared" si="8"/>
        <v>19304</v>
      </c>
      <c r="O51" s="18">
        <f t="shared" si="9"/>
        <v>20281</v>
      </c>
      <c r="P51" s="18">
        <f t="shared" si="10"/>
        <v>21258</v>
      </c>
      <c r="Q51" s="18">
        <f t="shared" si="11"/>
        <v>8024</v>
      </c>
      <c r="R51" s="18">
        <f t="shared" si="12"/>
        <v>9001</v>
      </c>
      <c r="S51" s="18">
        <f t="shared" si="13"/>
        <v>9978</v>
      </c>
      <c r="T51" s="18">
        <f t="shared" si="14"/>
        <v>10955</v>
      </c>
      <c r="U51" s="18">
        <f t="shared" si="15"/>
        <v>11932</v>
      </c>
      <c r="V51" s="19">
        <f t="shared" si="16"/>
        <v>0.39425824889581712</v>
      </c>
      <c r="W51" s="19">
        <f t="shared" si="17"/>
        <v>0.43040371343064804</v>
      </c>
      <c r="X51" s="19">
        <f t="shared" si="18"/>
        <v>0.46247838616714698</v>
      </c>
      <c r="Y51" s="19">
        <f t="shared" si="18"/>
        <v>0.49113330059475091</v>
      </c>
      <c r="Z51" s="19">
        <f t="shared" si="18"/>
        <v>0.51688769167012016</v>
      </c>
      <c r="AA51" s="19">
        <f t="shared" si="18"/>
        <v>0.54016074158078986</v>
      </c>
      <c r="AB51" s="19">
        <f t="shared" si="18"/>
        <v>0.56129457145545203</v>
      </c>
    </row>
    <row r="52" spans="1:28" x14ac:dyDescent="0.4">
      <c r="A52" s="17" t="s">
        <v>109</v>
      </c>
      <c r="B52" s="13"/>
      <c r="C52" s="14">
        <v>91</v>
      </c>
      <c r="D52" s="10">
        <v>1696</v>
      </c>
      <c r="E52" s="10">
        <v>2408</v>
      </c>
      <c r="F52" s="18">
        <f t="shared" si="2"/>
        <v>4104</v>
      </c>
      <c r="G52" s="18">
        <f t="shared" si="3"/>
        <v>2746</v>
      </c>
      <c r="H52" s="10">
        <v>1358</v>
      </c>
      <c r="I52" s="18">
        <f t="shared" si="4"/>
        <v>2408</v>
      </c>
      <c r="J52" s="18">
        <f t="shared" si="0"/>
        <v>2746</v>
      </c>
      <c r="K52" s="18">
        <f t="shared" si="5"/>
        <v>3766</v>
      </c>
      <c r="L52" s="18">
        <f t="shared" si="6"/>
        <v>3428</v>
      </c>
      <c r="M52" s="18">
        <f t="shared" si="7"/>
        <v>3090</v>
      </c>
      <c r="N52" s="18">
        <f t="shared" si="8"/>
        <v>2752</v>
      </c>
      <c r="O52" s="18">
        <f t="shared" si="9"/>
        <v>2414</v>
      </c>
      <c r="P52" s="18">
        <f t="shared" si="10"/>
        <v>2076</v>
      </c>
      <c r="Q52" s="18">
        <f t="shared" si="11"/>
        <v>1020</v>
      </c>
      <c r="R52" s="18">
        <f t="shared" si="12"/>
        <v>682</v>
      </c>
      <c r="S52" s="18">
        <f t="shared" si="13"/>
        <v>344</v>
      </c>
      <c r="T52" s="18">
        <f t="shared" si="14"/>
        <v>6</v>
      </c>
      <c r="U52" s="18">
        <f t="shared" si="15"/>
        <v>-332</v>
      </c>
      <c r="V52" s="19">
        <f t="shared" si="16"/>
        <v>0.41325536062378165</v>
      </c>
      <c r="W52" s="19">
        <f t="shared" si="17"/>
        <v>0.36059479553903345</v>
      </c>
      <c r="X52" s="19">
        <f t="shared" si="18"/>
        <v>0.29754959159859978</v>
      </c>
      <c r="Y52" s="19">
        <f t="shared" si="18"/>
        <v>0.22071197411003235</v>
      </c>
      <c r="Z52" s="19">
        <f t="shared" si="18"/>
        <v>0.125</v>
      </c>
      <c r="AA52" s="19">
        <f t="shared" si="18"/>
        <v>2.4855012427506215E-3</v>
      </c>
      <c r="AB52" s="19">
        <f t="shared" si="18"/>
        <v>-0.15992292870905589</v>
      </c>
    </row>
    <row r="53" spans="1:28" x14ac:dyDescent="0.4">
      <c r="A53" s="17" t="s">
        <v>110</v>
      </c>
      <c r="B53" s="13"/>
      <c r="C53" s="14">
        <v>58</v>
      </c>
      <c r="D53" s="10">
        <v>2763</v>
      </c>
      <c r="E53" s="10">
        <v>3839</v>
      </c>
      <c r="F53" s="18">
        <f t="shared" si="2"/>
        <v>6602</v>
      </c>
      <c r="G53" s="18">
        <f t="shared" si="3"/>
        <v>3448</v>
      </c>
      <c r="H53" s="10">
        <v>3154</v>
      </c>
      <c r="I53" s="18">
        <f t="shared" si="4"/>
        <v>3839</v>
      </c>
      <c r="J53" s="18">
        <f t="shared" si="0"/>
        <v>3448</v>
      </c>
      <c r="K53" s="18">
        <f t="shared" si="5"/>
        <v>6993</v>
      </c>
      <c r="L53" s="18">
        <f t="shared" si="6"/>
        <v>7384</v>
      </c>
      <c r="M53" s="18">
        <f t="shared" si="7"/>
        <v>7775</v>
      </c>
      <c r="N53" s="18">
        <f t="shared" si="8"/>
        <v>8166</v>
      </c>
      <c r="O53" s="18">
        <f t="shared" si="9"/>
        <v>8557</v>
      </c>
      <c r="P53" s="18">
        <f t="shared" si="10"/>
        <v>8948</v>
      </c>
      <c r="Q53" s="18">
        <f t="shared" si="11"/>
        <v>3545</v>
      </c>
      <c r="R53" s="18">
        <f t="shared" si="12"/>
        <v>3936</v>
      </c>
      <c r="S53" s="18">
        <f t="shared" si="13"/>
        <v>4327</v>
      </c>
      <c r="T53" s="18">
        <f t="shared" si="14"/>
        <v>4718</v>
      </c>
      <c r="U53" s="18">
        <f t="shared" si="15"/>
        <v>5109</v>
      </c>
      <c r="V53" s="19">
        <f t="shared" si="16"/>
        <v>0.41850954256285972</v>
      </c>
      <c r="W53" s="19">
        <f t="shared" si="17"/>
        <v>0.45102245102245103</v>
      </c>
      <c r="X53" s="19">
        <f t="shared" si="18"/>
        <v>0.48009209100758399</v>
      </c>
      <c r="Y53" s="19">
        <f t="shared" si="18"/>
        <v>0.50623794212218653</v>
      </c>
      <c r="Z53" s="19">
        <f t="shared" si="18"/>
        <v>0.52987999020328191</v>
      </c>
      <c r="AA53" s="19">
        <f t="shared" si="18"/>
        <v>0.55136145845506601</v>
      </c>
      <c r="AB53" s="19">
        <f t="shared" si="18"/>
        <v>0.57096557890031296</v>
      </c>
    </row>
    <row r="54" spans="1:28" x14ac:dyDescent="0.4">
      <c r="A54" s="17" t="s">
        <v>111</v>
      </c>
      <c r="B54" s="13"/>
      <c r="C54" s="14">
        <v>36</v>
      </c>
      <c r="D54" s="10">
        <v>4920</v>
      </c>
      <c r="E54" s="10">
        <v>6680</v>
      </c>
      <c r="F54" s="18">
        <f t="shared" si="2"/>
        <v>11600</v>
      </c>
      <c r="G54" s="18">
        <f t="shared" si="3"/>
        <v>5363</v>
      </c>
      <c r="H54" s="10">
        <v>6237</v>
      </c>
      <c r="I54" s="18">
        <f t="shared" si="4"/>
        <v>6680</v>
      </c>
      <c r="J54" s="18">
        <f t="shared" si="0"/>
        <v>5363</v>
      </c>
      <c r="K54" s="18">
        <f t="shared" si="5"/>
        <v>12917</v>
      </c>
      <c r="L54" s="18">
        <f t="shared" si="6"/>
        <v>14234</v>
      </c>
      <c r="M54" s="18">
        <f t="shared" si="7"/>
        <v>15551</v>
      </c>
      <c r="N54" s="18">
        <f t="shared" si="8"/>
        <v>16868</v>
      </c>
      <c r="O54" s="18">
        <f t="shared" si="9"/>
        <v>18185</v>
      </c>
      <c r="P54" s="18">
        <f t="shared" si="10"/>
        <v>19502</v>
      </c>
      <c r="Q54" s="18">
        <f t="shared" si="11"/>
        <v>7554</v>
      </c>
      <c r="R54" s="18">
        <f t="shared" si="12"/>
        <v>8871</v>
      </c>
      <c r="S54" s="18">
        <f t="shared" si="13"/>
        <v>10188</v>
      </c>
      <c r="T54" s="18">
        <f t="shared" si="14"/>
        <v>11505</v>
      </c>
      <c r="U54" s="18">
        <f t="shared" si="15"/>
        <v>12822</v>
      </c>
      <c r="V54" s="19">
        <f t="shared" si="16"/>
        <v>0.42413793103448277</v>
      </c>
      <c r="W54" s="19">
        <f t="shared" si="17"/>
        <v>0.4828520554308276</v>
      </c>
      <c r="X54" s="19">
        <f t="shared" si="18"/>
        <v>0.53070113811999442</v>
      </c>
      <c r="Y54" s="19">
        <f t="shared" si="18"/>
        <v>0.57044563050607677</v>
      </c>
      <c r="Z54" s="19">
        <f t="shared" si="18"/>
        <v>0.60398387479250648</v>
      </c>
      <c r="AA54" s="19">
        <f t="shared" si="18"/>
        <v>0.63266428375034367</v>
      </c>
      <c r="AB54" s="19">
        <f t="shared" si="18"/>
        <v>0.65747102861244999</v>
      </c>
    </row>
    <row r="55" spans="1:28" x14ac:dyDescent="0.4">
      <c r="A55" s="17" t="s">
        <v>112</v>
      </c>
      <c r="B55" s="13"/>
      <c r="C55" s="14">
        <v>90</v>
      </c>
      <c r="D55" s="10">
        <v>1244</v>
      </c>
      <c r="E55" s="10">
        <v>1244</v>
      </c>
      <c r="F55" s="18">
        <f t="shared" si="2"/>
        <v>2488</v>
      </c>
      <c r="G55" s="18">
        <f t="shared" si="3"/>
        <v>1685</v>
      </c>
      <c r="H55" s="10">
        <v>803</v>
      </c>
      <c r="I55" s="18">
        <f t="shared" si="4"/>
        <v>1244</v>
      </c>
      <c r="J55" s="18">
        <f t="shared" si="0"/>
        <v>1685</v>
      </c>
      <c r="K55" s="18">
        <f t="shared" si="5"/>
        <v>2047</v>
      </c>
      <c r="L55" s="18">
        <f t="shared" si="6"/>
        <v>1606</v>
      </c>
      <c r="M55" s="18">
        <f t="shared" si="7"/>
        <v>1165</v>
      </c>
      <c r="N55" s="18">
        <f t="shared" si="8"/>
        <v>724</v>
      </c>
      <c r="O55" s="18">
        <f t="shared" si="9"/>
        <v>283</v>
      </c>
      <c r="P55" s="18">
        <f t="shared" si="10"/>
        <v>-158</v>
      </c>
      <c r="Q55" s="18">
        <f t="shared" si="11"/>
        <v>362</v>
      </c>
      <c r="R55" s="18">
        <f t="shared" si="12"/>
        <v>-79</v>
      </c>
      <c r="S55" s="18">
        <f t="shared" si="13"/>
        <v>-520</v>
      </c>
      <c r="T55" s="18">
        <f t="shared" si="14"/>
        <v>-961</v>
      </c>
      <c r="U55" s="18">
        <f t="shared" si="15"/>
        <v>-1402</v>
      </c>
      <c r="V55" s="19">
        <f t="shared" si="16"/>
        <v>0.5</v>
      </c>
      <c r="W55" s="19">
        <f t="shared" si="17"/>
        <v>0.39228138739618956</v>
      </c>
      <c r="X55" s="19">
        <f t="shared" si="18"/>
        <v>0.22540473225404734</v>
      </c>
      <c r="Y55" s="19">
        <f t="shared" si="18"/>
        <v>-6.7811158798283255E-2</v>
      </c>
      <c r="Z55" s="19">
        <f t="shared" si="18"/>
        <v>-0.71823204419889508</v>
      </c>
      <c r="AA55" s="19">
        <f t="shared" si="18"/>
        <v>-3.3957597173144878</v>
      </c>
      <c r="AB55" s="19">
        <f t="shared" si="18"/>
        <v>8.8734177215189867</v>
      </c>
    </row>
    <row r="56" spans="1:28" x14ac:dyDescent="0.4">
      <c r="A56" s="25" t="s">
        <v>154</v>
      </c>
      <c r="D56" s="10">
        <f>SUM(D2:D55)</f>
        <v>138000</v>
      </c>
      <c r="E56" s="10">
        <f t="shared" ref="E56:U56" si="19">SUM(E2:E55)</f>
        <v>179209</v>
      </c>
      <c r="F56" s="10">
        <f t="shared" si="19"/>
        <v>317209</v>
      </c>
      <c r="G56" s="10">
        <f t="shared" si="19"/>
        <v>179697</v>
      </c>
      <c r="H56" s="10">
        <f t="shared" si="19"/>
        <v>137512</v>
      </c>
      <c r="I56" s="10">
        <f t="shared" si="19"/>
        <v>179209</v>
      </c>
      <c r="J56" s="10">
        <f t="shared" si="19"/>
        <v>179697</v>
      </c>
      <c r="K56" s="10">
        <f t="shared" si="19"/>
        <v>316721</v>
      </c>
      <c r="L56" s="10">
        <f t="shared" si="19"/>
        <v>316233</v>
      </c>
      <c r="M56" s="10">
        <f t="shared" si="19"/>
        <v>315745</v>
      </c>
      <c r="N56" s="10">
        <f t="shared" si="19"/>
        <v>315257</v>
      </c>
      <c r="O56" s="10">
        <f t="shared" si="19"/>
        <v>314769</v>
      </c>
      <c r="P56" s="10">
        <f t="shared" si="19"/>
        <v>314281</v>
      </c>
      <c r="Q56" s="10">
        <f t="shared" si="19"/>
        <v>137024</v>
      </c>
      <c r="R56" s="10">
        <f t="shared" si="19"/>
        <v>136536</v>
      </c>
      <c r="S56" s="10">
        <f t="shared" si="19"/>
        <v>136048</v>
      </c>
      <c r="T56" s="10">
        <f t="shared" si="19"/>
        <v>135560</v>
      </c>
      <c r="U56" s="10">
        <f t="shared" si="19"/>
        <v>135072</v>
      </c>
      <c r="V56" s="19">
        <f t="shared" si="16"/>
        <v>0.43504440290155699</v>
      </c>
      <c r="W56" s="19">
        <f t="shared" si="17"/>
        <v>0.4341739259474427</v>
      </c>
      <c r="X56" s="19">
        <f t="shared" ref="X56:AB56" si="20">Q56/L56</f>
        <v>0.43330076241252496</v>
      </c>
      <c r="Y56" s="19">
        <f t="shared" si="20"/>
        <v>0.43242489984006083</v>
      </c>
      <c r="Z56" s="19">
        <f t="shared" si="20"/>
        <v>0.43154632569617801</v>
      </c>
      <c r="AA56" s="19">
        <f t="shared" si="20"/>
        <v>0.43066502736927714</v>
      </c>
      <c r="AB56" s="19">
        <f t="shared" si="20"/>
        <v>0.429780992169428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/>
  <dimension ref="A1:AA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0.87890625" defaultRowHeight="13.15" x14ac:dyDescent="0.4"/>
  <cols>
    <col min="1" max="1" width="10.234375" style="26" bestFit="1" customWidth="1"/>
    <col min="2" max="2" width="8.76171875" style="12" bestFit="1" customWidth="1"/>
    <col min="3" max="3" width="10.1171875" style="10" bestFit="1" customWidth="1"/>
    <col min="4" max="4" width="13.64453125" style="10" bestFit="1" customWidth="1"/>
    <col min="5" max="5" width="10" style="10" bestFit="1" customWidth="1"/>
    <col min="6" max="6" width="12.76171875" style="10" bestFit="1" customWidth="1"/>
    <col min="7" max="7" width="8.234375" style="10" bestFit="1" customWidth="1"/>
    <col min="8" max="8" width="9.234375" style="12" bestFit="1" customWidth="1"/>
    <col min="9" max="9" width="9.76171875" style="12" bestFit="1" customWidth="1"/>
    <col min="10" max="15" width="10" style="12" bestFit="1" customWidth="1"/>
    <col min="16" max="20" width="8.234375" style="12" bestFit="1" customWidth="1"/>
    <col min="21" max="27" width="9.64453125" style="12" bestFit="1" customWidth="1"/>
    <col min="28" max="16384" width="10.87890625" style="12"/>
  </cols>
  <sheetData>
    <row r="1" spans="1:27" s="32" customFormat="1" ht="39.4" x14ac:dyDescent="0.4">
      <c r="A1" s="36" t="s">
        <v>48</v>
      </c>
      <c r="B1" s="3" t="s">
        <v>49</v>
      </c>
      <c r="C1" s="28" t="s">
        <v>117</v>
      </c>
      <c r="D1" s="28" t="s">
        <v>123</v>
      </c>
      <c r="E1" s="28" t="s">
        <v>138</v>
      </c>
      <c r="F1" s="28" t="s">
        <v>137</v>
      </c>
      <c r="G1" s="28" t="s">
        <v>118</v>
      </c>
      <c r="H1" s="28" t="s">
        <v>140</v>
      </c>
      <c r="I1" s="28" t="s">
        <v>141</v>
      </c>
      <c r="J1" s="28" t="s">
        <v>139</v>
      </c>
      <c r="K1" s="28" t="s">
        <v>149</v>
      </c>
      <c r="L1" s="28" t="s">
        <v>150</v>
      </c>
      <c r="M1" s="28" t="s">
        <v>151</v>
      </c>
      <c r="N1" s="28" t="s">
        <v>152</v>
      </c>
      <c r="O1" s="28" t="s">
        <v>153</v>
      </c>
      <c r="P1" s="28" t="s">
        <v>142</v>
      </c>
      <c r="Q1" s="28" t="s">
        <v>143</v>
      </c>
      <c r="R1" s="28" t="s">
        <v>146</v>
      </c>
      <c r="S1" s="28" t="s">
        <v>147</v>
      </c>
      <c r="T1" s="28" t="s">
        <v>148</v>
      </c>
      <c r="U1" s="28" t="s">
        <v>144</v>
      </c>
      <c r="V1" s="28" t="s">
        <v>145</v>
      </c>
      <c r="W1" s="30" t="s">
        <v>134</v>
      </c>
      <c r="X1" s="30" t="s">
        <v>0</v>
      </c>
      <c r="Y1" s="30" t="s">
        <v>1</v>
      </c>
      <c r="Z1" s="30" t="s">
        <v>2</v>
      </c>
      <c r="AA1" s="30" t="s">
        <v>3</v>
      </c>
    </row>
    <row r="2" spans="1:27" x14ac:dyDescent="0.4">
      <c r="A2" s="37" t="s">
        <v>50</v>
      </c>
      <c r="B2" s="1">
        <v>26</v>
      </c>
      <c r="C2" s="10">
        <v>95630</v>
      </c>
      <c r="D2" s="10">
        <v>82158</v>
      </c>
      <c r="E2" s="18">
        <f>C2+D2</f>
        <v>177788</v>
      </c>
      <c r="F2" s="18">
        <f>E2-G2</f>
        <v>35670</v>
      </c>
      <c r="G2" s="10">
        <v>142118</v>
      </c>
      <c r="H2" s="18">
        <f>D2</f>
        <v>82158</v>
      </c>
      <c r="I2" s="18">
        <f t="shared" ref="I2:I7" si="0">F2</f>
        <v>35670</v>
      </c>
      <c r="J2" s="18">
        <f>H2+G2</f>
        <v>224276</v>
      </c>
      <c r="K2" s="18">
        <f>H2+P2</f>
        <v>270764</v>
      </c>
      <c r="L2" s="18">
        <f>H2+Q2</f>
        <v>317252</v>
      </c>
      <c r="M2" s="18">
        <f>H2+R2</f>
        <v>363740</v>
      </c>
      <c r="N2" s="18">
        <f>H2+S2</f>
        <v>410228</v>
      </c>
      <c r="O2" s="18">
        <f>H2+T2</f>
        <v>456716</v>
      </c>
      <c r="P2" s="18">
        <f>J2-I2</f>
        <v>188606</v>
      </c>
      <c r="Q2" s="18">
        <f>K2-I2</f>
        <v>235094</v>
      </c>
      <c r="R2" s="18">
        <f>L2-I2</f>
        <v>281582</v>
      </c>
      <c r="S2" s="18">
        <f>M2-I2</f>
        <v>328070</v>
      </c>
      <c r="T2" s="18">
        <f>N2-I2</f>
        <v>374558</v>
      </c>
      <c r="U2" s="19">
        <f>C2/E2</f>
        <v>0.53788782145026659</v>
      </c>
      <c r="V2" s="19">
        <f>G2/J2</f>
        <v>0.63367457953592898</v>
      </c>
      <c r="W2" s="19">
        <f>P2/K2</f>
        <v>0.69656970646023841</v>
      </c>
      <c r="X2" s="19">
        <f>Q2/L2</f>
        <v>0.7410323654382005</v>
      </c>
      <c r="Y2" s="19">
        <f t="shared" ref="Y2:AA8" si="1">R2/M2</f>
        <v>0.77412987298619895</v>
      </c>
      <c r="Z2" s="19">
        <f t="shared" si="1"/>
        <v>0.79972600602591726</v>
      </c>
      <c r="AA2" s="19">
        <f t="shared" si="1"/>
        <v>0.82011140402350691</v>
      </c>
    </row>
    <row r="3" spans="1:27" x14ac:dyDescent="0.4">
      <c r="A3" s="37" t="s">
        <v>98</v>
      </c>
      <c r="B3" s="1">
        <v>15</v>
      </c>
      <c r="C3" s="10">
        <v>22788</v>
      </c>
      <c r="D3" s="10">
        <v>26727</v>
      </c>
      <c r="E3" s="18">
        <f t="shared" ref="E3:E7" si="2">C3+D3</f>
        <v>49515</v>
      </c>
      <c r="F3" s="18">
        <f t="shared" ref="F3:F7" si="3">E3-G3</f>
        <v>11548</v>
      </c>
      <c r="G3" s="10">
        <v>37967</v>
      </c>
      <c r="H3" s="18">
        <f t="shared" ref="H3:H7" si="4">D3</f>
        <v>26727</v>
      </c>
      <c r="I3" s="18">
        <f t="shared" si="0"/>
        <v>11548</v>
      </c>
      <c r="J3" s="18">
        <f t="shared" ref="J3:J7" si="5">H3+G3</f>
        <v>64694</v>
      </c>
      <c r="K3" s="18">
        <f t="shared" ref="K3:K7" si="6">H3+P3</f>
        <v>79873</v>
      </c>
      <c r="L3" s="18">
        <f t="shared" ref="L3:L7" si="7">H3+Q3</f>
        <v>95052</v>
      </c>
      <c r="M3" s="18">
        <f t="shared" ref="M3:M7" si="8">H3+R3</f>
        <v>110231</v>
      </c>
      <c r="N3" s="18">
        <f t="shared" ref="N3:N7" si="9">H3+S3</f>
        <v>125410</v>
      </c>
      <c r="O3" s="18">
        <f t="shared" ref="O3:O7" si="10">H3+T3</f>
        <v>140589</v>
      </c>
      <c r="P3" s="18">
        <f t="shared" ref="P3:P7" si="11">J3-I3</f>
        <v>53146</v>
      </c>
      <c r="Q3" s="18">
        <f t="shared" ref="Q3:Q7" si="12">K3-I3</f>
        <v>68325</v>
      </c>
      <c r="R3" s="18">
        <f t="shared" ref="R3:R7" si="13">L3-I3</f>
        <v>83504</v>
      </c>
      <c r="S3" s="18">
        <f t="shared" ref="S3:S7" si="14">M3-I3</f>
        <v>98683</v>
      </c>
      <c r="T3" s="18">
        <f t="shared" ref="T3:T7" si="15">N3-I3</f>
        <v>113862</v>
      </c>
      <c r="U3" s="19">
        <f t="shared" ref="U3:U8" si="16">C3/E3</f>
        <v>0.46022417449257802</v>
      </c>
      <c r="V3" s="19">
        <f t="shared" ref="V3:V8" si="17">G3/J3</f>
        <v>0.58687049803691227</v>
      </c>
      <c r="W3" s="19">
        <f t="shared" ref="W3:X8" si="18">P3/K3</f>
        <v>0.66538129280232372</v>
      </c>
      <c r="X3" s="19">
        <f t="shared" si="18"/>
        <v>0.71881706855195049</v>
      </c>
      <c r="Y3" s="19">
        <f t="shared" si="1"/>
        <v>0.75753644619027316</v>
      </c>
      <c r="Z3" s="19">
        <f t="shared" si="1"/>
        <v>0.78688302368232199</v>
      </c>
      <c r="AA3" s="19">
        <f t="shared" si="1"/>
        <v>0.80989266585579245</v>
      </c>
    </row>
    <row r="4" spans="1:27" x14ac:dyDescent="0.4">
      <c r="A4" s="37" t="s">
        <v>92</v>
      </c>
      <c r="B4" s="1">
        <v>6</v>
      </c>
      <c r="C4" s="10">
        <v>5689</v>
      </c>
      <c r="D4" s="10">
        <v>6836</v>
      </c>
      <c r="E4" s="18">
        <f t="shared" si="2"/>
        <v>12525</v>
      </c>
      <c r="F4" s="18">
        <f t="shared" si="3"/>
        <v>7013</v>
      </c>
      <c r="G4" s="10">
        <v>5512</v>
      </c>
      <c r="H4" s="18">
        <f t="shared" si="4"/>
        <v>6836</v>
      </c>
      <c r="I4" s="18">
        <f t="shared" si="0"/>
        <v>7013</v>
      </c>
      <c r="J4" s="18">
        <f t="shared" si="5"/>
        <v>12348</v>
      </c>
      <c r="K4" s="18">
        <f t="shared" si="6"/>
        <v>12171</v>
      </c>
      <c r="L4" s="18">
        <f t="shared" si="7"/>
        <v>11994</v>
      </c>
      <c r="M4" s="18">
        <f t="shared" si="8"/>
        <v>11817</v>
      </c>
      <c r="N4" s="18">
        <f t="shared" si="9"/>
        <v>11640</v>
      </c>
      <c r="O4" s="18">
        <f t="shared" si="10"/>
        <v>11463</v>
      </c>
      <c r="P4" s="18">
        <f t="shared" si="11"/>
        <v>5335</v>
      </c>
      <c r="Q4" s="18">
        <f t="shared" si="12"/>
        <v>5158</v>
      </c>
      <c r="R4" s="18">
        <f t="shared" si="13"/>
        <v>4981</v>
      </c>
      <c r="S4" s="18">
        <f t="shared" si="14"/>
        <v>4804</v>
      </c>
      <c r="T4" s="18">
        <f t="shared" si="15"/>
        <v>4627</v>
      </c>
      <c r="U4" s="19">
        <f t="shared" si="16"/>
        <v>0.45421157684630736</v>
      </c>
      <c r="V4" s="19">
        <f t="shared" si="17"/>
        <v>0.44638807904114025</v>
      </c>
      <c r="W4" s="19">
        <f t="shared" si="18"/>
        <v>0.438337030646619</v>
      </c>
      <c r="X4" s="19">
        <f t="shared" si="18"/>
        <v>0.43004835751208936</v>
      </c>
      <c r="Y4" s="19">
        <f t="shared" si="1"/>
        <v>0.42151138190742149</v>
      </c>
      <c r="Z4" s="19">
        <f t="shared" si="1"/>
        <v>0.41271477663230238</v>
      </c>
      <c r="AA4" s="19">
        <f t="shared" si="1"/>
        <v>0.40364651487394226</v>
      </c>
    </row>
    <row r="5" spans="1:27" x14ac:dyDescent="0.4">
      <c r="A5" s="37" t="s">
        <v>82</v>
      </c>
      <c r="B5" s="1">
        <v>47</v>
      </c>
      <c r="C5" s="10">
        <v>5175</v>
      </c>
      <c r="D5" s="10">
        <v>9163</v>
      </c>
      <c r="E5" s="18">
        <f t="shared" si="2"/>
        <v>14338</v>
      </c>
      <c r="F5" s="18">
        <f t="shared" si="3"/>
        <v>5709</v>
      </c>
      <c r="G5" s="10">
        <v>8629</v>
      </c>
      <c r="H5" s="18">
        <f t="shared" si="4"/>
        <v>9163</v>
      </c>
      <c r="I5" s="18">
        <f t="shared" si="0"/>
        <v>5709</v>
      </c>
      <c r="J5" s="18">
        <f t="shared" si="5"/>
        <v>17792</v>
      </c>
      <c r="K5" s="18">
        <f t="shared" si="6"/>
        <v>21246</v>
      </c>
      <c r="L5" s="18">
        <f t="shared" si="7"/>
        <v>24700</v>
      </c>
      <c r="M5" s="18">
        <f t="shared" si="8"/>
        <v>28154</v>
      </c>
      <c r="N5" s="18">
        <f t="shared" si="9"/>
        <v>31608</v>
      </c>
      <c r="O5" s="18">
        <f t="shared" si="10"/>
        <v>35062</v>
      </c>
      <c r="P5" s="18">
        <f t="shared" si="11"/>
        <v>12083</v>
      </c>
      <c r="Q5" s="18">
        <f t="shared" si="12"/>
        <v>15537</v>
      </c>
      <c r="R5" s="18">
        <f t="shared" si="13"/>
        <v>18991</v>
      </c>
      <c r="S5" s="18">
        <f t="shared" si="14"/>
        <v>22445</v>
      </c>
      <c r="T5" s="18">
        <f t="shared" si="15"/>
        <v>25899</v>
      </c>
      <c r="U5" s="19">
        <f t="shared" si="16"/>
        <v>0.36092899986051052</v>
      </c>
      <c r="V5" s="19">
        <f t="shared" si="17"/>
        <v>0.48499325539568344</v>
      </c>
      <c r="W5" s="19">
        <f t="shared" si="18"/>
        <v>0.56871881765979482</v>
      </c>
      <c r="X5" s="19">
        <f t="shared" si="18"/>
        <v>0.62902834008097164</v>
      </c>
      <c r="Y5" s="19">
        <f t="shared" si="1"/>
        <v>0.67454002983590255</v>
      </c>
      <c r="Z5" s="19">
        <f t="shared" si="1"/>
        <v>0.7101050366995697</v>
      </c>
      <c r="AA5" s="19">
        <f t="shared" si="1"/>
        <v>0.73866293993497234</v>
      </c>
    </row>
    <row r="6" spans="1:27" x14ac:dyDescent="0.4">
      <c r="A6" s="37" t="s">
        <v>67</v>
      </c>
      <c r="B6" s="1">
        <v>81</v>
      </c>
      <c r="C6" s="10">
        <v>8577</v>
      </c>
      <c r="D6" s="10">
        <v>11225</v>
      </c>
      <c r="E6" s="18">
        <f t="shared" si="2"/>
        <v>19802</v>
      </c>
      <c r="F6" s="18">
        <f t="shared" si="3"/>
        <v>5148</v>
      </c>
      <c r="G6" s="10">
        <v>14654</v>
      </c>
      <c r="H6" s="18">
        <f t="shared" si="4"/>
        <v>11225</v>
      </c>
      <c r="I6" s="18">
        <f t="shared" si="0"/>
        <v>5148</v>
      </c>
      <c r="J6" s="18">
        <f t="shared" si="5"/>
        <v>25879</v>
      </c>
      <c r="K6" s="18">
        <f t="shared" si="6"/>
        <v>31956</v>
      </c>
      <c r="L6" s="18">
        <f t="shared" si="7"/>
        <v>38033</v>
      </c>
      <c r="M6" s="18">
        <f t="shared" si="8"/>
        <v>44110</v>
      </c>
      <c r="N6" s="18">
        <f t="shared" si="9"/>
        <v>50187</v>
      </c>
      <c r="O6" s="18">
        <f t="shared" si="10"/>
        <v>56264</v>
      </c>
      <c r="P6" s="18">
        <f t="shared" si="11"/>
        <v>20731</v>
      </c>
      <c r="Q6" s="18">
        <f t="shared" si="12"/>
        <v>26808</v>
      </c>
      <c r="R6" s="18">
        <f t="shared" si="13"/>
        <v>32885</v>
      </c>
      <c r="S6" s="18">
        <f t="shared" si="14"/>
        <v>38962</v>
      </c>
      <c r="T6" s="18">
        <f t="shared" si="15"/>
        <v>45039</v>
      </c>
      <c r="U6" s="19">
        <f t="shared" si="16"/>
        <v>0.43313806686193312</v>
      </c>
      <c r="V6" s="19">
        <f t="shared" si="17"/>
        <v>0.56625062792225356</v>
      </c>
      <c r="W6" s="19">
        <f t="shared" si="18"/>
        <v>0.6487357616722994</v>
      </c>
      <c r="X6" s="19">
        <f t="shared" si="18"/>
        <v>0.70486156758604368</v>
      </c>
      <c r="Y6" s="19">
        <f t="shared" si="1"/>
        <v>0.74552255724325545</v>
      </c>
      <c r="Z6" s="19">
        <f t="shared" si="1"/>
        <v>0.77633650148444822</v>
      </c>
      <c r="AA6" s="19">
        <f t="shared" si="1"/>
        <v>0.8004940992464098</v>
      </c>
    </row>
    <row r="7" spans="1:27" x14ac:dyDescent="0.4">
      <c r="A7" s="37" t="s">
        <v>109</v>
      </c>
      <c r="B7" s="1">
        <v>91</v>
      </c>
      <c r="C7" s="10">
        <v>8616</v>
      </c>
      <c r="D7" s="10">
        <v>9991</v>
      </c>
      <c r="E7" s="18">
        <f t="shared" si="2"/>
        <v>18607</v>
      </c>
      <c r="F7" s="18">
        <f t="shared" si="3"/>
        <v>11898</v>
      </c>
      <c r="G7" s="10">
        <v>6709</v>
      </c>
      <c r="H7" s="18">
        <f t="shared" si="4"/>
        <v>9991</v>
      </c>
      <c r="I7" s="18">
        <f t="shared" si="0"/>
        <v>11898</v>
      </c>
      <c r="J7" s="18">
        <f t="shared" si="5"/>
        <v>16700</v>
      </c>
      <c r="K7" s="18">
        <f t="shared" si="6"/>
        <v>14793</v>
      </c>
      <c r="L7" s="18">
        <f t="shared" si="7"/>
        <v>12886</v>
      </c>
      <c r="M7" s="18">
        <f t="shared" si="8"/>
        <v>10979</v>
      </c>
      <c r="N7" s="18">
        <f t="shared" si="9"/>
        <v>9072</v>
      </c>
      <c r="O7" s="18">
        <f t="shared" si="10"/>
        <v>7165</v>
      </c>
      <c r="P7" s="18">
        <f t="shared" si="11"/>
        <v>4802</v>
      </c>
      <c r="Q7" s="18">
        <f t="shared" si="12"/>
        <v>2895</v>
      </c>
      <c r="R7" s="18">
        <f t="shared" si="13"/>
        <v>988</v>
      </c>
      <c r="S7" s="18">
        <f t="shared" si="14"/>
        <v>-919</v>
      </c>
      <c r="T7" s="18">
        <f t="shared" si="15"/>
        <v>-2826</v>
      </c>
      <c r="U7" s="19">
        <f t="shared" si="16"/>
        <v>0.46305153974310742</v>
      </c>
      <c r="V7" s="19">
        <f t="shared" si="17"/>
        <v>0.40173652694610779</v>
      </c>
      <c r="W7" s="19">
        <f t="shared" si="18"/>
        <v>0.32461299263165011</v>
      </c>
      <c r="X7" s="19">
        <f t="shared" si="18"/>
        <v>0.22466242433648922</v>
      </c>
      <c r="Y7" s="19">
        <f t="shared" si="1"/>
        <v>8.9989980872574912E-2</v>
      </c>
      <c r="Z7" s="19">
        <f t="shared" si="1"/>
        <v>-0.10130070546737213</v>
      </c>
      <c r="AA7" s="19">
        <f t="shared" si="1"/>
        <v>-0.39441730635031402</v>
      </c>
    </row>
    <row r="8" spans="1:27" x14ac:dyDescent="0.4">
      <c r="A8" s="25" t="s">
        <v>154</v>
      </c>
      <c r="C8" s="10">
        <f>SUM(C2:C7)</f>
        <v>146475</v>
      </c>
      <c r="D8" s="10">
        <f t="shared" ref="D8:J8" si="19">SUM(D2:D7)</f>
        <v>146100</v>
      </c>
      <c r="E8" s="10">
        <f t="shared" si="19"/>
        <v>292575</v>
      </c>
      <c r="F8" s="10">
        <f t="shared" si="19"/>
        <v>76986</v>
      </c>
      <c r="G8" s="10">
        <f t="shared" si="19"/>
        <v>215589</v>
      </c>
      <c r="H8" s="10">
        <f t="shared" si="19"/>
        <v>146100</v>
      </c>
      <c r="I8" s="10">
        <f t="shared" si="19"/>
        <v>76986</v>
      </c>
      <c r="J8" s="10">
        <f t="shared" si="19"/>
        <v>361689</v>
      </c>
      <c r="K8" s="10">
        <f t="shared" ref="K8" si="20">SUM(K2:K7)</f>
        <v>430803</v>
      </c>
      <c r="L8" s="10">
        <f t="shared" ref="L8" si="21">SUM(L2:L7)</f>
        <v>499917</v>
      </c>
      <c r="M8" s="10">
        <f t="shared" ref="M8" si="22">SUM(M2:M7)</f>
        <v>569031</v>
      </c>
      <c r="N8" s="10">
        <f t="shared" ref="N8" si="23">SUM(N2:N7)</f>
        <v>638145</v>
      </c>
      <c r="O8" s="10">
        <f t="shared" ref="O8" si="24">SUM(O2:O7)</f>
        <v>707259</v>
      </c>
      <c r="P8" s="10">
        <f t="shared" ref="P8:Q8" si="25">SUM(P2:P7)</f>
        <v>284703</v>
      </c>
      <c r="Q8" s="10">
        <f t="shared" si="25"/>
        <v>353817</v>
      </c>
      <c r="R8" s="10">
        <f t="shared" ref="R8" si="26">SUM(R2:R7)</f>
        <v>422931</v>
      </c>
      <c r="S8" s="10">
        <f t="shared" ref="S8" si="27">SUM(S2:S7)</f>
        <v>492045</v>
      </c>
      <c r="T8" s="10">
        <f t="shared" ref="T8" si="28">SUM(T2:T7)</f>
        <v>561159</v>
      </c>
      <c r="U8" s="19">
        <f t="shared" si="16"/>
        <v>0.50064086131761087</v>
      </c>
      <c r="V8" s="19">
        <f t="shared" si="17"/>
        <v>0.59606181000804559</v>
      </c>
      <c r="W8" s="19">
        <f t="shared" si="18"/>
        <v>0.66086587140758069</v>
      </c>
      <c r="X8" s="19">
        <f t="shared" si="18"/>
        <v>0.7077514867468</v>
      </c>
      <c r="Y8" s="19">
        <f t="shared" si="1"/>
        <v>0.74324773167015501</v>
      </c>
      <c r="Z8" s="19">
        <f t="shared" si="1"/>
        <v>0.77105516771266713</v>
      </c>
      <c r="AA8" s="19">
        <f t="shared" si="1"/>
        <v>0.79342786730179471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/>
  <dimension ref="A1:AA7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0.87890625" defaultRowHeight="12.4" x14ac:dyDescent="0.3"/>
  <cols>
    <col min="1" max="1" width="10.87890625" style="26"/>
    <col min="2" max="2" width="12.64453125" style="12" bestFit="1" customWidth="1"/>
    <col min="3" max="3" width="10.1171875" style="12" bestFit="1" customWidth="1"/>
    <col min="4" max="4" width="9.64453125" style="12" bestFit="1" customWidth="1"/>
    <col min="5" max="5" width="10" style="12" bestFit="1" customWidth="1"/>
    <col min="6" max="6" width="8.64453125" style="12" bestFit="1" customWidth="1"/>
    <col min="7" max="7" width="8.234375" style="12" bestFit="1" customWidth="1"/>
    <col min="8" max="8" width="9.234375" style="12" bestFit="1" customWidth="1"/>
    <col min="9" max="9" width="9.76171875" style="12" bestFit="1" customWidth="1"/>
    <col min="10" max="15" width="10" style="12" bestFit="1" customWidth="1"/>
    <col min="16" max="20" width="8.234375" style="12" bestFit="1" customWidth="1"/>
    <col min="21" max="27" width="9.64453125" style="12" bestFit="1" customWidth="1"/>
    <col min="28" max="16384" width="10.87890625" style="12"/>
  </cols>
  <sheetData>
    <row r="1" spans="1:27" s="32" customFormat="1" ht="39.4" x14ac:dyDescent="0.4">
      <c r="A1" s="36" t="s">
        <v>5</v>
      </c>
      <c r="B1" s="2" t="s">
        <v>49</v>
      </c>
      <c r="C1" s="28" t="s">
        <v>117</v>
      </c>
      <c r="D1" s="28" t="s">
        <v>123</v>
      </c>
      <c r="E1" s="28" t="s">
        <v>138</v>
      </c>
      <c r="F1" s="28" t="s">
        <v>137</v>
      </c>
      <c r="G1" s="28" t="s">
        <v>118</v>
      </c>
      <c r="H1" s="28" t="s">
        <v>140</v>
      </c>
      <c r="I1" s="28" t="s">
        <v>141</v>
      </c>
      <c r="J1" s="28" t="s">
        <v>139</v>
      </c>
      <c r="K1" s="28" t="s">
        <v>149</v>
      </c>
      <c r="L1" s="28" t="s">
        <v>150</v>
      </c>
      <c r="M1" s="28" t="s">
        <v>151</v>
      </c>
      <c r="N1" s="28" t="s">
        <v>152</v>
      </c>
      <c r="O1" s="28" t="s">
        <v>153</v>
      </c>
      <c r="P1" s="28" t="s">
        <v>142</v>
      </c>
      <c r="Q1" s="28" t="s">
        <v>143</v>
      </c>
      <c r="R1" s="28" t="s">
        <v>146</v>
      </c>
      <c r="S1" s="28" t="s">
        <v>147</v>
      </c>
      <c r="T1" s="28" t="s">
        <v>148</v>
      </c>
      <c r="U1" s="28" t="s">
        <v>144</v>
      </c>
      <c r="V1" s="28" t="s">
        <v>145</v>
      </c>
      <c r="W1" s="30" t="s">
        <v>134</v>
      </c>
      <c r="X1" s="30" t="s">
        <v>0</v>
      </c>
      <c r="Y1" s="30" t="s">
        <v>1</v>
      </c>
      <c r="Z1" s="30" t="s">
        <v>2</v>
      </c>
      <c r="AA1" s="30" t="s">
        <v>3</v>
      </c>
    </row>
    <row r="2" spans="1:27" ht="13.15" x14ac:dyDescent="0.4">
      <c r="A2" s="37" t="s">
        <v>50</v>
      </c>
      <c r="B2" s="1">
        <v>26</v>
      </c>
      <c r="C2" s="10">
        <v>66184</v>
      </c>
      <c r="D2" s="10">
        <v>48219</v>
      </c>
      <c r="E2" s="18">
        <f>C2+D2</f>
        <v>114403</v>
      </c>
      <c r="F2" s="18">
        <f>E2-G2</f>
        <v>10581</v>
      </c>
      <c r="G2" s="10">
        <v>103822</v>
      </c>
      <c r="H2" s="18">
        <f>D2</f>
        <v>48219</v>
      </c>
      <c r="I2" s="18">
        <f t="shared" ref="I2:I6" si="0">F2</f>
        <v>10581</v>
      </c>
      <c r="J2" s="18">
        <f>H2+G2</f>
        <v>152041</v>
      </c>
      <c r="K2" s="18">
        <f>H2+P2</f>
        <v>189679</v>
      </c>
      <c r="L2" s="18">
        <f>H2+Q2</f>
        <v>227317</v>
      </c>
      <c r="M2" s="18">
        <f>H2+R2</f>
        <v>264955</v>
      </c>
      <c r="N2" s="18">
        <f>H2+S2</f>
        <v>302593</v>
      </c>
      <c r="O2" s="18">
        <f>H2+T2</f>
        <v>340231</v>
      </c>
      <c r="P2" s="18">
        <f>J2-I2</f>
        <v>141460</v>
      </c>
      <c r="Q2" s="18">
        <f>K2-I2</f>
        <v>179098</v>
      </c>
      <c r="R2" s="18">
        <f>L2-I2</f>
        <v>216736</v>
      </c>
      <c r="S2" s="18">
        <f>M2-I2</f>
        <v>254374</v>
      </c>
      <c r="T2" s="18">
        <f>N2-I2</f>
        <v>292012</v>
      </c>
      <c r="U2" s="19">
        <f>C2/E2</f>
        <v>0.57851629764953716</v>
      </c>
      <c r="V2" s="19">
        <f>G2/J2</f>
        <v>0.68285528245670579</v>
      </c>
      <c r="W2" s="19">
        <f>P2/K2</f>
        <v>0.74578630212095176</v>
      </c>
      <c r="X2" s="19">
        <f>Q2/L2</f>
        <v>0.78787772141986745</v>
      </c>
      <c r="Y2" s="19">
        <f t="shared" ref="Y2:AA7" si="1">R2/M2</f>
        <v>0.81801060557453154</v>
      </c>
      <c r="Z2" s="19">
        <f t="shared" si="1"/>
        <v>0.84064733817371851</v>
      </c>
      <c r="AA2" s="19">
        <f t="shared" si="1"/>
        <v>0.85827570092084493</v>
      </c>
    </row>
    <row r="3" spans="1:27" ht="13.15" x14ac:dyDescent="0.4">
      <c r="A3" s="37" t="s">
        <v>67</v>
      </c>
      <c r="B3" s="1">
        <v>81</v>
      </c>
      <c r="C3" s="10">
        <v>2917</v>
      </c>
      <c r="D3" s="10">
        <v>4325</v>
      </c>
      <c r="E3" s="18">
        <f t="shared" ref="E3:E6" si="2">C3+D3</f>
        <v>7242</v>
      </c>
      <c r="F3" s="18">
        <f t="shared" ref="F3:F6" si="3">E3-G3</f>
        <v>880</v>
      </c>
      <c r="G3" s="10">
        <v>6362</v>
      </c>
      <c r="H3" s="18">
        <f t="shared" ref="H3:H6" si="4">D3</f>
        <v>4325</v>
      </c>
      <c r="I3" s="18">
        <f t="shared" si="0"/>
        <v>880</v>
      </c>
      <c r="J3" s="18">
        <f t="shared" ref="J3:J6" si="5">H3+G3</f>
        <v>10687</v>
      </c>
      <c r="K3" s="18">
        <f t="shared" ref="K3:K6" si="6">H3+P3</f>
        <v>14132</v>
      </c>
      <c r="L3" s="18">
        <f t="shared" ref="L3:L6" si="7">H3+Q3</f>
        <v>17577</v>
      </c>
      <c r="M3" s="18">
        <f t="shared" ref="M3:M6" si="8">H3+R3</f>
        <v>21022</v>
      </c>
      <c r="N3" s="18">
        <f t="shared" ref="N3:N6" si="9">H3+S3</f>
        <v>24467</v>
      </c>
      <c r="O3" s="18">
        <f t="shared" ref="O3:O6" si="10">H3+T3</f>
        <v>27912</v>
      </c>
      <c r="P3" s="18">
        <f t="shared" ref="P3:P6" si="11">J3-I3</f>
        <v>9807</v>
      </c>
      <c r="Q3" s="18">
        <f t="shared" ref="Q3:Q6" si="12">K3-I3</f>
        <v>13252</v>
      </c>
      <c r="R3" s="18">
        <f t="shared" ref="R3:R6" si="13">L3-I3</f>
        <v>16697</v>
      </c>
      <c r="S3" s="18">
        <f t="shared" ref="S3:S6" si="14">M3-I3</f>
        <v>20142</v>
      </c>
      <c r="T3" s="18">
        <f t="shared" ref="T3:T6" si="15">N3-I3</f>
        <v>23587</v>
      </c>
      <c r="U3" s="19">
        <f t="shared" ref="U3:U7" si="16">C3/E3</f>
        <v>0.4027892847279757</v>
      </c>
      <c r="V3" s="19">
        <f t="shared" ref="V3:V7" si="17">G3/J3</f>
        <v>0.59530270422008047</v>
      </c>
      <c r="W3" s="19">
        <f t="shared" ref="W3:X7" si="18">P3/K3</f>
        <v>0.69395697707330883</v>
      </c>
      <c r="X3" s="19">
        <f t="shared" si="18"/>
        <v>0.75393980770324853</v>
      </c>
      <c r="Y3" s="19">
        <f t="shared" si="1"/>
        <v>0.7942631528874512</v>
      </c>
      <c r="Z3" s="19">
        <f t="shared" si="1"/>
        <v>0.82323129112682392</v>
      </c>
      <c r="AA3" s="19">
        <f t="shared" si="1"/>
        <v>0.84504872456291202</v>
      </c>
    </row>
    <row r="4" spans="1:27" ht="13.15" x14ac:dyDescent="0.4">
      <c r="A4" s="37" t="s">
        <v>82</v>
      </c>
      <c r="B4" s="1">
        <v>47</v>
      </c>
      <c r="C4" s="10">
        <v>8127</v>
      </c>
      <c r="D4" s="10">
        <v>6467</v>
      </c>
      <c r="E4" s="18">
        <f t="shared" si="2"/>
        <v>14594</v>
      </c>
      <c r="F4" s="18">
        <f t="shared" si="3"/>
        <v>6998</v>
      </c>
      <c r="G4" s="10">
        <v>7596</v>
      </c>
      <c r="H4" s="18">
        <f t="shared" si="4"/>
        <v>6467</v>
      </c>
      <c r="I4" s="18">
        <f t="shared" si="0"/>
        <v>6998</v>
      </c>
      <c r="J4" s="18">
        <f t="shared" si="5"/>
        <v>14063</v>
      </c>
      <c r="K4" s="18">
        <f t="shared" si="6"/>
        <v>13532</v>
      </c>
      <c r="L4" s="18">
        <f t="shared" si="7"/>
        <v>13001</v>
      </c>
      <c r="M4" s="18">
        <f t="shared" si="8"/>
        <v>12470</v>
      </c>
      <c r="N4" s="18">
        <f t="shared" si="9"/>
        <v>11939</v>
      </c>
      <c r="O4" s="18">
        <f t="shared" si="10"/>
        <v>11408</v>
      </c>
      <c r="P4" s="18">
        <f t="shared" si="11"/>
        <v>7065</v>
      </c>
      <c r="Q4" s="18">
        <f t="shared" si="12"/>
        <v>6534</v>
      </c>
      <c r="R4" s="18">
        <f t="shared" si="13"/>
        <v>6003</v>
      </c>
      <c r="S4" s="18">
        <f t="shared" si="14"/>
        <v>5472</v>
      </c>
      <c r="T4" s="18">
        <f t="shared" si="15"/>
        <v>4941</v>
      </c>
      <c r="U4" s="19">
        <f t="shared" si="16"/>
        <v>0.55687268740578322</v>
      </c>
      <c r="V4" s="19">
        <f t="shared" si="17"/>
        <v>0.54014079499395573</v>
      </c>
      <c r="W4" s="19">
        <f t="shared" si="18"/>
        <v>0.52209577298255982</v>
      </c>
      <c r="X4" s="19">
        <f t="shared" si="18"/>
        <v>0.50257672486731786</v>
      </c>
      <c r="Y4" s="19">
        <f t="shared" si="1"/>
        <v>0.4813953488372093</v>
      </c>
      <c r="Z4" s="19">
        <f t="shared" si="1"/>
        <v>0.45832984337046656</v>
      </c>
      <c r="AA4" s="19">
        <f t="shared" si="1"/>
        <v>0.43311711079943899</v>
      </c>
    </row>
    <row r="5" spans="1:27" ht="13.15" x14ac:dyDescent="0.4">
      <c r="A5" s="37" t="s">
        <v>98</v>
      </c>
      <c r="B5" s="1">
        <v>15</v>
      </c>
      <c r="C5" s="10">
        <v>22640</v>
      </c>
      <c r="D5" s="10">
        <v>13212</v>
      </c>
      <c r="E5" s="18">
        <f t="shared" si="2"/>
        <v>35852</v>
      </c>
      <c r="F5" s="18">
        <f t="shared" si="3"/>
        <v>11543</v>
      </c>
      <c r="G5" s="10">
        <v>24309</v>
      </c>
      <c r="H5" s="18">
        <f t="shared" si="4"/>
        <v>13212</v>
      </c>
      <c r="I5" s="18">
        <f t="shared" si="0"/>
        <v>11543</v>
      </c>
      <c r="J5" s="18">
        <f t="shared" si="5"/>
        <v>37521</v>
      </c>
      <c r="K5" s="18">
        <f t="shared" si="6"/>
        <v>39190</v>
      </c>
      <c r="L5" s="18">
        <f t="shared" si="7"/>
        <v>40859</v>
      </c>
      <c r="M5" s="18">
        <f t="shared" si="8"/>
        <v>42528</v>
      </c>
      <c r="N5" s="18">
        <f t="shared" si="9"/>
        <v>44197</v>
      </c>
      <c r="O5" s="18">
        <f t="shared" si="10"/>
        <v>45866</v>
      </c>
      <c r="P5" s="18">
        <f t="shared" si="11"/>
        <v>25978</v>
      </c>
      <c r="Q5" s="18">
        <f t="shared" si="12"/>
        <v>27647</v>
      </c>
      <c r="R5" s="18">
        <f t="shared" si="13"/>
        <v>29316</v>
      </c>
      <c r="S5" s="18">
        <f t="shared" si="14"/>
        <v>30985</v>
      </c>
      <c r="T5" s="18">
        <f t="shared" si="15"/>
        <v>32654</v>
      </c>
      <c r="U5" s="19">
        <f t="shared" si="16"/>
        <v>0.63148499386366175</v>
      </c>
      <c r="V5" s="19">
        <f t="shared" si="17"/>
        <v>0.64787718877428635</v>
      </c>
      <c r="W5" s="19">
        <f t="shared" si="18"/>
        <v>0.66287318193416689</v>
      </c>
      <c r="X5" s="19">
        <f t="shared" si="18"/>
        <v>0.67664406862625126</v>
      </c>
      <c r="Y5" s="19">
        <f t="shared" si="1"/>
        <v>0.68933408577878108</v>
      </c>
      <c r="Z5" s="19">
        <f t="shared" si="1"/>
        <v>0.7010656831911668</v>
      </c>
      <c r="AA5" s="19">
        <f t="shared" si="1"/>
        <v>0.71194348755069115</v>
      </c>
    </row>
    <row r="6" spans="1:27" ht="13.15" x14ac:dyDescent="0.4">
      <c r="A6" s="37" t="s">
        <v>109</v>
      </c>
      <c r="B6" s="1">
        <v>91</v>
      </c>
      <c r="C6" s="10">
        <v>5620</v>
      </c>
      <c r="D6" s="10">
        <v>2728</v>
      </c>
      <c r="E6" s="18">
        <f t="shared" si="2"/>
        <v>8348</v>
      </c>
      <c r="F6" s="18">
        <f t="shared" si="3"/>
        <v>3945</v>
      </c>
      <c r="G6" s="10">
        <v>4403</v>
      </c>
      <c r="H6" s="18">
        <f t="shared" si="4"/>
        <v>2728</v>
      </c>
      <c r="I6" s="18">
        <f t="shared" si="0"/>
        <v>3945</v>
      </c>
      <c r="J6" s="18">
        <f t="shared" si="5"/>
        <v>7131</v>
      </c>
      <c r="K6" s="18">
        <f t="shared" si="6"/>
        <v>5914</v>
      </c>
      <c r="L6" s="18">
        <f t="shared" si="7"/>
        <v>4697</v>
      </c>
      <c r="M6" s="18">
        <f t="shared" si="8"/>
        <v>3480</v>
      </c>
      <c r="N6" s="18">
        <f t="shared" si="9"/>
        <v>2263</v>
      </c>
      <c r="O6" s="18">
        <f t="shared" si="10"/>
        <v>1046</v>
      </c>
      <c r="P6" s="18">
        <f t="shared" si="11"/>
        <v>3186</v>
      </c>
      <c r="Q6" s="18">
        <f t="shared" si="12"/>
        <v>1969</v>
      </c>
      <c r="R6" s="18">
        <f t="shared" si="13"/>
        <v>752</v>
      </c>
      <c r="S6" s="18">
        <f t="shared" si="14"/>
        <v>-465</v>
      </c>
      <c r="T6" s="18">
        <f t="shared" si="15"/>
        <v>-1682</v>
      </c>
      <c r="U6" s="19">
        <f t="shared" si="16"/>
        <v>0.67321514135122185</v>
      </c>
      <c r="V6" s="19">
        <f t="shared" si="17"/>
        <v>0.61744495863132798</v>
      </c>
      <c r="W6" s="19">
        <f t="shared" si="18"/>
        <v>0.53872167737571863</v>
      </c>
      <c r="X6" s="19">
        <f t="shared" si="18"/>
        <v>0.41920374707259955</v>
      </c>
      <c r="Y6" s="19">
        <f t="shared" si="1"/>
        <v>0.2160919540229885</v>
      </c>
      <c r="Z6" s="19">
        <f t="shared" si="1"/>
        <v>-0.20547945205479451</v>
      </c>
      <c r="AA6" s="19">
        <f t="shared" si="1"/>
        <v>-1.6080305927342256</v>
      </c>
    </row>
    <row r="7" spans="1:27" ht="13.15" x14ac:dyDescent="0.4">
      <c r="A7" s="25" t="s">
        <v>154</v>
      </c>
      <c r="C7" s="10">
        <f>SUM(C2:C6)</f>
        <v>105488</v>
      </c>
      <c r="D7" s="10">
        <f t="shared" ref="D7:T7" si="19">SUM(D2:D6)</f>
        <v>74951</v>
      </c>
      <c r="E7" s="10">
        <f t="shared" si="19"/>
        <v>180439</v>
      </c>
      <c r="F7" s="10">
        <f t="shared" si="19"/>
        <v>33947</v>
      </c>
      <c r="G7" s="10">
        <f t="shared" si="19"/>
        <v>146492</v>
      </c>
      <c r="H7" s="10">
        <f t="shared" si="19"/>
        <v>74951</v>
      </c>
      <c r="I7" s="10">
        <f t="shared" si="19"/>
        <v>33947</v>
      </c>
      <c r="J7" s="10">
        <f t="shared" si="19"/>
        <v>221443</v>
      </c>
      <c r="K7" s="10">
        <f t="shared" si="19"/>
        <v>262447</v>
      </c>
      <c r="L7" s="10">
        <f t="shared" si="19"/>
        <v>303451</v>
      </c>
      <c r="M7" s="10">
        <f t="shared" si="19"/>
        <v>344455</v>
      </c>
      <c r="N7" s="10">
        <f t="shared" si="19"/>
        <v>385459</v>
      </c>
      <c r="O7" s="10">
        <f t="shared" si="19"/>
        <v>426463</v>
      </c>
      <c r="P7" s="10">
        <f t="shared" si="19"/>
        <v>187496</v>
      </c>
      <c r="Q7" s="10">
        <f t="shared" si="19"/>
        <v>228500</v>
      </c>
      <c r="R7" s="10">
        <f t="shared" si="19"/>
        <v>269504</v>
      </c>
      <c r="S7" s="10">
        <f t="shared" si="19"/>
        <v>310508</v>
      </c>
      <c r="T7" s="10">
        <f t="shared" si="19"/>
        <v>351512</v>
      </c>
      <c r="U7" s="19">
        <f t="shared" si="16"/>
        <v>0.58461862457672675</v>
      </c>
      <c r="V7" s="19">
        <f t="shared" si="17"/>
        <v>0.6615336678061623</v>
      </c>
      <c r="W7" s="19">
        <f t="shared" si="18"/>
        <v>0.71441471992440375</v>
      </c>
      <c r="X7" s="19">
        <f t="shared" si="18"/>
        <v>0.75300460370867128</v>
      </c>
      <c r="Y7" s="19">
        <f t="shared" si="1"/>
        <v>0.78240699075350917</v>
      </c>
      <c r="Z7" s="19">
        <f t="shared" si="1"/>
        <v>0.80555389807995148</v>
      </c>
      <c r="AA7" s="19">
        <f t="shared" si="1"/>
        <v>0.82424970044294577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Y67"/>
  <sheetViews>
    <sheetView workbookViewId="0"/>
  </sheetViews>
  <sheetFormatPr defaultColWidth="10.76171875" defaultRowHeight="13.15" x14ac:dyDescent="0.4"/>
  <cols>
    <col min="1" max="1" width="13.46875" style="25" bestFit="1" customWidth="1"/>
    <col min="2" max="2" width="12.64453125" style="10" bestFit="1" customWidth="1"/>
    <col min="3" max="3" width="10.1171875" style="10" bestFit="1" customWidth="1"/>
    <col min="4" max="4" width="13.64453125" style="10" bestFit="1" customWidth="1"/>
    <col min="5" max="5" width="8.234375" style="10" bestFit="1" customWidth="1"/>
    <col min="6" max="6" width="10.1171875" style="10" bestFit="1" customWidth="1"/>
    <col min="7" max="7" width="10.3515625" style="10" bestFit="1" customWidth="1"/>
    <col min="8" max="8" width="6.3515625" style="10" bestFit="1" customWidth="1"/>
    <col min="9" max="9" width="7.64453125" style="10" bestFit="1" customWidth="1"/>
    <col min="10" max="15" width="8.234375" style="10" bestFit="1" customWidth="1"/>
    <col min="16" max="20" width="10.3515625" style="10" bestFit="1" customWidth="1"/>
    <col min="21" max="25" width="9.64453125" style="10" bestFit="1" customWidth="1"/>
    <col min="26" max="16384" width="10.76171875" style="10"/>
  </cols>
  <sheetData>
    <row r="1" spans="1:25" s="31" customFormat="1" ht="26.25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118</v>
      </c>
      <c r="F1" s="28" t="s">
        <v>125</v>
      </c>
      <c r="G1" s="28" t="s">
        <v>127</v>
      </c>
      <c r="H1" s="28" t="s">
        <v>119</v>
      </c>
      <c r="I1" s="28" t="s">
        <v>122</v>
      </c>
      <c r="J1" s="28" t="s">
        <v>118</v>
      </c>
      <c r="K1" s="28" t="s">
        <v>120</v>
      </c>
      <c r="L1" s="28" t="s">
        <v>45</v>
      </c>
      <c r="M1" s="28" t="s">
        <v>46</v>
      </c>
      <c r="N1" s="28" t="s">
        <v>47</v>
      </c>
      <c r="O1" s="28" t="s">
        <v>121</v>
      </c>
      <c r="P1" s="28" t="s">
        <v>129</v>
      </c>
      <c r="Q1" s="28" t="s">
        <v>130</v>
      </c>
      <c r="R1" s="28" t="s">
        <v>131</v>
      </c>
      <c r="S1" s="28" t="s">
        <v>132</v>
      </c>
      <c r="T1" s="28" t="s">
        <v>133</v>
      </c>
      <c r="U1" s="30" t="s">
        <v>4</v>
      </c>
      <c r="V1" s="30" t="s">
        <v>0</v>
      </c>
      <c r="W1" s="30" t="s">
        <v>1</v>
      </c>
      <c r="X1" s="30" t="s">
        <v>2</v>
      </c>
      <c r="Y1" s="30" t="s">
        <v>3</v>
      </c>
    </row>
    <row r="2" spans="1:25" x14ac:dyDescent="0.4">
      <c r="A2" s="8" t="s">
        <v>84</v>
      </c>
      <c r="B2" s="9">
        <v>1</v>
      </c>
      <c r="C2" s="10">
        <v>3743</v>
      </c>
      <c r="D2" s="10">
        <v>1932</v>
      </c>
      <c r="E2" s="10">
        <v>4349</v>
      </c>
      <c r="F2" s="10">
        <f>D2</f>
        <v>1932</v>
      </c>
      <c r="G2" s="10">
        <f>F2+E2</f>
        <v>6281</v>
      </c>
      <c r="H2" s="10">
        <f t="shared" ref="H2:H33" si="0">E2-C2</f>
        <v>606</v>
      </c>
      <c r="I2" s="23">
        <f t="shared" ref="I2:I33" si="1">H2/C2</f>
        <v>0.16190221747261554</v>
      </c>
      <c r="J2" s="10">
        <f>E2</f>
        <v>4349</v>
      </c>
      <c r="K2" s="18">
        <f>J2*(1+$I2)</f>
        <v>5053.1127437884043</v>
      </c>
      <c r="L2" s="18">
        <f>K2*(1+$I2)</f>
        <v>5871.2229021468793</v>
      </c>
      <c r="M2" s="18">
        <f t="shared" ref="M2:O2" si="2">L2*(1+$I2)</f>
        <v>6821.786909280464</v>
      </c>
      <c r="N2" s="18">
        <f t="shared" si="2"/>
        <v>7926.2493370186312</v>
      </c>
      <c r="O2" s="18">
        <f t="shared" si="2"/>
        <v>9209.526680922796</v>
      </c>
      <c r="P2" s="18">
        <f>K2+$F2</f>
        <v>6985.1127437884043</v>
      </c>
      <c r="Q2" s="18">
        <f t="shared" ref="Q2:T17" si="3">L2+$F2</f>
        <v>7803.2229021468793</v>
      </c>
      <c r="R2" s="18">
        <f t="shared" si="3"/>
        <v>8753.7869092804649</v>
      </c>
      <c r="S2" s="18">
        <f t="shared" si="3"/>
        <v>9858.2493370186312</v>
      </c>
      <c r="T2" s="18">
        <f t="shared" si="3"/>
        <v>11141.526680922796</v>
      </c>
      <c r="U2" s="22">
        <f>K2/P2</f>
        <v>0.72341176572732424</v>
      </c>
      <c r="V2" s="22">
        <f>L2/Q2</f>
        <v>0.7524099946615066</v>
      </c>
      <c r="W2" s="22">
        <f t="shared" ref="W2:Y17" si="4">M2/R2</f>
        <v>0.77929551861129254</v>
      </c>
      <c r="X2" s="22">
        <f t="shared" si="4"/>
        <v>0.804021998840589</v>
      </c>
      <c r="Y2" s="22">
        <f t="shared" si="4"/>
        <v>0.82659467994560487</v>
      </c>
    </row>
    <row r="3" spans="1:25" x14ac:dyDescent="0.4">
      <c r="A3" s="8" t="s">
        <v>106</v>
      </c>
      <c r="B3" s="9">
        <v>3</v>
      </c>
      <c r="C3" s="10">
        <v>3876</v>
      </c>
      <c r="D3" s="10">
        <v>356</v>
      </c>
      <c r="E3" s="10">
        <v>3966</v>
      </c>
      <c r="F3" s="10">
        <f t="shared" ref="F3:F66" si="5">D3</f>
        <v>356</v>
      </c>
      <c r="G3" s="10">
        <f t="shared" ref="G3:G66" si="6">F3+E3</f>
        <v>4322</v>
      </c>
      <c r="H3" s="10">
        <f t="shared" si="0"/>
        <v>90</v>
      </c>
      <c r="I3" s="23">
        <f t="shared" si="1"/>
        <v>2.3219814241486069E-2</v>
      </c>
      <c r="J3" s="10">
        <f t="shared" ref="J3:J66" si="7">E3</f>
        <v>3966</v>
      </c>
      <c r="K3" s="18">
        <f t="shared" ref="K3:O18" si="8">J3*(1+$I3)</f>
        <v>4058.0897832817341</v>
      </c>
      <c r="L3" s="18">
        <f t="shared" si="8"/>
        <v>4152.3178742248083</v>
      </c>
      <c r="M3" s="18">
        <f t="shared" si="8"/>
        <v>4248.7339239359108</v>
      </c>
      <c r="N3" s="18">
        <f t="shared" si="8"/>
        <v>4347.3887364112034</v>
      </c>
      <c r="O3" s="18">
        <f t="shared" si="8"/>
        <v>4448.3342953062001</v>
      </c>
      <c r="P3" s="18">
        <f t="shared" ref="P3:T65" si="9">K3+$F3</f>
        <v>4414.0897832817336</v>
      </c>
      <c r="Q3" s="18">
        <f t="shared" si="3"/>
        <v>4508.3178742248083</v>
      </c>
      <c r="R3" s="18">
        <f t="shared" si="3"/>
        <v>4604.7339239359108</v>
      </c>
      <c r="S3" s="18">
        <f t="shared" si="3"/>
        <v>4703.3887364112034</v>
      </c>
      <c r="T3" s="18">
        <f t="shared" si="3"/>
        <v>4804.3342953062001</v>
      </c>
      <c r="U3" s="22">
        <f t="shared" ref="U3:Y62" si="10">K3/P3</f>
        <v>0.9193491710684405</v>
      </c>
      <c r="V3" s="22">
        <f t="shared" si="10"/>
        <v>0.92103484937578561</v>
      </c>
      <c r="W3" s="22">
        <f t="shared" si="4"/>
        <v>0.92268825824018341</v>
      </c>
      <c r="X3" s="22">
        <f t="shared" si="4"/>
        <v>0.9243098923029619</v>
      </c>
      <c r="Y3" s="22">
        <f t="shared" si="4"/>
        <v>0.92590024379697944</v>
      </c>
    </row>
    <row r="4" spans="1:25" x14ac:dyDescent="0.4">
      <c r="A4" s="8" t="s">
        <v>97</v>
      </c>
      <c r="B4" s="9">
        <v>4</v>
      </c>
      <c r="C4" s="10">
        <v>1228</v>
      </c>
      <c r="D4" s="10">
        <v>2084</v>
      </c>
      <c r="E4" s="10">
        <v>3131</v>
      </c>
      <c r="F4" s="10">
        <f t="shared" si="5"/>
        <v>2084</v>
      </c>
      <c r="G4" s="10">
        <f t="shared" si="6"/>
        <v>5215</v>
      </c>
      <c r="H4" s="10">
        <f t="shared" si="0"/>
        <v>1903</v>
      </c>
      <c r="I4" s="23">
        <f t="shared" si="1"/>
        <v>1.5496742671009771</v>
      </c>
      <c r="J4" s="10">
        <f t="shared" si="7"/>
        <v>3131</v>
      </c>
      <c r="K4" s="18">
        <f t="shared" si="8"/>
        <v>7983.0301302931603</v>
      </c>
      <c r="L4" s="18">
        <f t="shared" si="8"/>
        <v>20354.126496700232</v>
      </c>
      <c r="M4" s="18">
        <f t="shared" si="8"/>
        <v>51896.392557954743</v>
      </c>
      <c r="N4" s="18">
        <f t="shared" si="8"/>
        <v>132318.89666038787</v>
      </c>
      <c r="O4" s="18">
        <f t="shared" si="8"/>
        <v>337370.08586618438</v>
      </c>
      <c r="P4" s="18">
        <f t="shared" si="9"/>
        <v>10067.03013029316</v>
      </c>
      <c r="Q4" s="18">
        <f t="shared" si="3"/>
        <v>22438.126496700232</v>
      </c>
      <c r="R4" s="18">
        <f t="shared" si="3"/>
        <v>53980.392557954743</v>
      </c>
      <c r="S4" s="18">
        <f t="shared" si="3"/>
        <v>134402.89666038787</v>
      </c>
      <c r="T4" s="18">
        <f t="shared" si="3"/>
        <v>339454.08586618438</v>
      </c>
      <c r="U4" s="22">
        <f t="shared" si="10"/>
        <v>0.79298760676905689</v>
      </c>
      <c r="V4" s="22">
        <f t="shared" si="10"/>
        <v>0.90712237047480437</v>
      </c>
      <c r="W4" s="22">
        <f t="shared" si="4"/>
        <v>0.96139338931700868</v>
      </c>
      <c r="X4" s="22">
        <f t="shared" si="4"/>
        <v>0.98449438180438997</v>
      </c>
      <c r="Y4" s="22">
        <f t="shared" si="4"/>
        <v>0.99386073084175064</v>
      </c>
    </row>
    <row r="5" spans="1:25" x14ac:dyDescent="0.4">
      <c r="A5" s="8" t="s">
        <v>92</v>
      </c>
      <c r="B5" s="9">
        <v>6</v>
      </c>
      <c r="C5" s="10">
        <v>2952</v>
      </c>
      <c r="D5" s="10">
        <v>5086</v>
      </c>
      <c r="E5" s="10">
        <v>2700</v>
      </c>
      <c r="F5" s="10">
        <f t="shared" si="5"/>
        <v>5086</v>
      </c>
      <c r="G5" s="10">
        <f t="shared" si="6"/>
        <v>7786</v>
      </c>
      <c r="H5" s="10">
        <f t="shared" si="0"/>
        <v>-252</v>
      </c>
      <c r="I5" s="23">
        <f t="shared" si="1"/>
        <v>-8.5365853658536592E-2</v>
      </c>
      <c r="J5" s="10">
        <f t="shared" si="7"/>
        <v>2700</v>
      </c>
      <c r="K5" s="18">
        <f t="shared" si="8"/>
        <v>2469.5121951219512</v>
      </c>
      <c r="L5" s="18">
        <f t="shared" si="8"/>
        <v>2258.7001784651993</v>
      </c>
      <c r="M5" s="18">
        <f t="shared" si="8"/>
        <v>2065.8843095718289</v>
      </c>
      <c r="N5" s="18">
        <f t="shared" si="8"/>
        <v>1889.5283319254534</v>
      </c>
      <c r="O5" s="18">
        <f t="shared" si="8"/>
        <v>1728.2271328586464</v>
      </c>
      <c r="P5" s="18">
        <f t="shared" si="9"/>
        <v>7555.5121951219517</v>
      </c>
      <c r="Q5" s="18">
        <f t="shared" si="3"/>
        <v>7344.7001784651993</v>
      </c>
      <c r="R5" s="18">
        <f t="shared" si="3"/>
        <v>7151.8843095718294</v>
      </c>
      <c r="S5" s="18">
        <f t="shared" si="3"/>
        <v>6975.5283319254531</v>
      </c>
      <c r="T5" s="18">
        <f t="shared" si="3"/>
        <v>6814.2271328586467</v>
      </c>
      <c r="U5" s="22">
        <f t="shared" si="10"/>
        <v>0.32684907804348945</v>
      </c>
      <c r="V5" s="22">
        <f t="shared" si="10"/>
        <v>0.30752789407085007</v>
      </c>
      <c r="W5" s="22">
        <f t="shared" si="4"/>
        <v>0.28885874269623213</v>
      </c>
      <c r="X5" s="22">
        <f t="shared" si="4"/>
        <v>0.27087960108734693</v>
      </c>
      <c r="Y5" s="22">
        <f t="shared" si="4"/>
        <v>0.2536204178644153</v>
      </c>
    </row>
    <row r="6" spans="1:25" x14ac:dyDescent="0.4">
      <c r="A6" s="8" t="s">
        <v>93</v>
      </c>
      <c r="B6" s="9">
        <v>9</v>
      </c>
      <c r="C6" s="10">
        <v>4413</v>
      </c>
      <c r="D6" s="10">
        <v>1540</v>
      </c>
      <c r="E6" s="10">
        <v>5387</v>
      </c>
      <c r="F6" s="10">
        <f t="shared" si="5"/>
        <v>1540</v>
      </c>
      <c r="G6" s="10">
        <f t="shared" si="6"/>
        <v>6927</v>
      </c>
      <c r="H6" s="10">
        <f t="shared" si="0"/>
        <v>974</v>
      </c>
      <c r="I6" s="23">
        <f t="shared" si="1"/>
        <v>0.22071153410378427</v>
      </c>
      <c r="J6" s="10">
        <f t="shared" si="7"/>
        <v>5387</v>
      </c>
      <c r="K6" s="18">
        <f t="shared" si="8"/>
        <v>6575.9730342170851</v>
      </c>
      <c r="L6" s="18">
        <f t="shared" si="8"/>
        <v>8027.3661308242545</v>
      </c>
      <c r="M6" s="18">
        <f t="shared" si="8"/>
        <v>9799.0984243712337</v>
      </c>
      <c r="N6" s="18">
        <f t="shared" si="8"/>
        <v>11961.872470448183</v>
      </c>
      <c r="O6" s="18">
        <f t="shared" si="8"/>
        <v>14601.995694154624</v>
      </c>
      <c r="P6" s="18">
        <f t="shared" si="9"/>
        <v>8115.9730342170851</v>
      </c>
      <c r="Q6" s="18">
        <f t="shared" si="3"/>
        <v>9567.3661308242554</v>
      </c>
      <c r="R6" s="18">
        <f t="shared" si="3"/>
        <v>11339.098424371234</v>
      </c>
      <c r="S6" s="18">
        <f t="shared" si="3"/>
        <v>13501.872470448183</v>
      </c>
      <c r="T6" s="18">
        <f t="shared" si="3"/>
        <v>16141.995694154624</v>
      </c>
      <c r="U6" s="22">
        <f t="shared" si="10"/>
        <v>0.81025072489677663</v>
      </c>
      <c r="V6" s="22">
        <f t="shared" si="10"/>
        <v>0.8390361590701112</v>
      </c>
      <c r="W6" s="22">
        <f t="shared" si="4"/>
        <v>0.86418673316301209</v>
      </c>
      <c r="X6" s="22">
        <f t="shared" si="4"/>
        <v>0.88594174597852049</v>
      </c>
      <c r="Y6" s="22">
        <f t="shared" si="4"/>
        <v>0.90459667880114303</v>
      </c>
    </row>
    <row r="7" spans="1:25" x14ac:dyDescent="0.4">
      <c r="A7" s="8" t="s">
        <v>73</v>
      </c>
      <c r="B7" s="9">
        <v>10</v>
      </c>
      <c r="C7" s="10">
        <v>12985</v>
      </c>
      <c r="D7" s="10">
        <v>6303</v>
      </c>
      <c r="E7" s="10">
        <v>11122</v>
      </c>
      <c r="F7" s="10">
        <f t="shared" si="5"/>
        <v>6303</v>
      </c>
      <c r="G7" s="10">
        <f t="shared" si="6"/>
        <v>17425</v>
      </c>
      <c r="H7" s="10">
        <f t="shared" si="0"/>
        <v>-1863</v>
      </c>
      <c r="I7" s="23">
        <f t="shared" si="1"/>
        <v>-0.14347323835194456</v>
      </c>
      <c r="J7" s="10">
        <f t="shared" si="7"/>
        <v>11122</v>
      </c>
      <c r="K7" s="18">
        <f t="shared" si="8"/>
        <v>9526.2906430496714</v>
      </c>
      <c r="L7" s="18">
        <f t="shared" si="8"/>
        <v>8159.5228750095066</v>
      </c>
      <c r="M7" s="18">
        <f t="shared" si="8"/>
        <v>6988.849704725123</v>
      </c>
      <c r="N7" s="18">
        <f t="shared" si="8"/>
        <v>5986.1368052331782</v>
      </c>
      <c r="O7" s="18">
        <f t="shared" si="8"/>
        <v>5127.2863725686102</v>
      </c>
      <c r="P7" s="18">
        <f t="shared" si="9"/>
        <v>15829.290643049671</v>
      </c>
      <c r="Q7" s="18">
        <f t="shared" si="3"/>
        <v>14462.522875009507</v>
      </c>
      <c r="R7" s="18">
        <f t="shared" si="3"/>
        <v>13291.849704725122</v>
      </c>
      <c r="S7" s="18">
        <f t="shared" si="3"/>
        <v>12289.136805233178</v>
      </c>
      <c r="T7" s="18">
        <f t="shared" si="3"/>
        <v>11430.286372568611</v>
      </c>
      <c r="U7" s="22">
        <f t="shared" si="10"/>
        <v>0.60181412154640535</v>
      </c>
      <c r="V7" s="22">
        <f t="shared" si="10"/>
        <v>0.56418392181828392</v>
      </c>
      <c r="W7" s="22">
        <f t="shared" si="4"/>
        <v>0.52579963360860571</v>
      </c>
      <c r="X7" s="22">
        <f t="shared" si="4"/>
        <v>0.4871079962820542</v>
      </c>
      <c r="Y7" s="22">
        <f t="shared" si="4"/>
        <v>0.44857024622528402</v>
      </c>
    </row>
    <row r="8" spans="1:25" x14ac:dyDescent="0.4">
      <c r="A8" s="8" t="s">
        <v>101</v>
      </c>
      <c r="B8" s="9">
        <v>12</v>
      </c>
      <c r="C8" s="10">
        <v>5708</v>
      </c>
      <c r="D8" s="10">
        <v>1681</v>
      </c>
      <c r="E8" s="10">
        <v>6202</v>
      </c>
      <c r="F8" s="10">
        <f t="shared" si="5"/>
        <v>1681</v>
      </c>
      <c r="G8" s="10">
        <f t="shared" si="6"/>
        <v>7883</v>
      </c>
      <c r="H8" s="10">
        <f t="shared" si="0"/>
        <v>494</v>
      </c>
      <c r="I8" s="23">
        <f t="shared" si="1"/>
        <v>8.6545199719691657E-2</v>
      </c>
      <c r="J8" s="10">
        <f t="shared" si="7"/>
        <v>6202</v>
      </c>
      <c r="K8" s="18">
        <f t="shared" si="8"/>
        <v>6738.7533286615271</v>
      </c>
      <c r="L8" s="18">
        <f t="shared" si="8"/>
        <v>7321.9600813522748</v>
      </c>
      <c r="M8" s="18">
        <f t="shared" si="8"/>
        <v>7955.6405789325163</v>
      </c>
      <c r="N8" s="18">
        <f t="shared" si="8"/>
        <v>8644.1630817343139</v>
      </c>
      <c r="O8" s="18">
        <f t="shared" si="8"/>
        <v>9392.2739020525951</v>
      </c>
      <c r="P8" s="18">
        <f t="shared" si="9"/>
        <v>8419.7533286615271</v>
      </c>
      <c r="Q8" s="18">
        <f t="shared" si="3"/>
        <v>9002.9600813522738</v>
      </c>
      <c r="R8" s="18">
        <f t="shared" si="3"/>
        <v>9636.6405789325163</v>
      </c>
      <c r="S8" s="18">
        <f t="shared" si="3"/>
        <v>10325.163081734314</v>
      </c>
      <c r="T8" s="18">
        <f t="shared" si="3"/>
        <v>11073.273902052595</v>
      </c>
      <c r="U8" s="22">
        <f t="shared" si="10"/>
        <v>0.80035044562674551</v>
      </c>
      <c r="V8" s="22">
        <f t="shared" si="10"/>
        <v>0.8132836328485078</v>
      </c>
      <c r="W8" s="22">
        <f t="shared" si="4"/>
        <v>0.82556161701464947</v>
      </c>
      <c r="X8" s="22">
        <f t="shared" si="4"/>
        <v>0.83719385479017117</v>
      </c>
      <c r="Y8" s="22">
        <f t="shared" si="4"/>
        <v>0.84819304436347398</v>
      </c>
    </row>
    <row r="9" spans="1:25" x14ac:dyDescent="0.4">
      <c r="A9" s="8" t="s">
        <v>100</v>
      </c>
      <c r="B9" s="9">
        <v>13</v>
      </c>
      <c r="C9" s="10">
        <v>3797</v>
      </c>
      <c r="D9" s="10">
        <v>3017</v>
      </c>
      <c r="E9" s="10">
        <v>6409</v>
      </c>
      <c r="F9" s="10">
        <f t="shared" si="5"/>
        <v>3017</v>
      </c>
      <c r="G9" s="10">
        <f t="shared" si="6"/>
        <v>9426</v>
      </c>
      <c r="H9" s="10">
        <f t="shared" si="0"/>
        <v>2612</v>
      </c>
      <c r="I9" s="23">
        <f t="shared" si="1"/>
        <v>0.68791150908612064</v>
      </c>
      <c r="J9" s="10">
        <f t="shared" si="7"/>
        <v>6409</v>
      </c>
      <c r="K9" s="18">
        <f t="shared" si="8"/>
        <v>10817.824861732946</v>
      </c>
      <c r="L9" s="18">
        <f t="shared" si="8"/>
        <v>18259.531087397012</v>
      </c>
      <c r="M9" s="18">
        <f t="shared" si="8"/>
        <v>30820.472672933221</v>
      </c>
      <c r="N9" s="18">
        <f t="shared" si="8"/>
        <v>52022.230540118253</v>
      </c>
      <c r="O9" s="18">
        <f t="shared" si="8"/>
        <v>87808.921656997074</v>
      </c>
      <c r="P9" s="18">
        <f t="shared" si="9"/>
        <v>13834.824861732946</v>
      </c>
      <c r="Q9" s="18">
        <f t="shared" si="3"/>
        <v>21276.531087397012</v>
      </c>
      <c r="R9" s="18">
        <f t="shared" si="3"/>
        <v>33837.472672933218</v>
      </c>
      <c r="S9" s="18">
        <f t="shared" si="3"/>
        <v>55039.230540118253</v>
      </c>
      <c r="T9" s="18">
        <f t="shared" si="3"/>
        <v>90825.921656997074</v>
      </c>
      <c r="U9" s="22">
        <f t="shared" si="10"/>
        <v>0.78192712736501591</v>
      </c>
      <c r="V9" s="22">
        <f t="shared" si="10"/>
        <v>0.85820056908679554</v>
      </c>
      <c r="W9" s="22">
        <f t="shared" si="4"/>
        <v>0.91083849467240763</v>
      </c>
      <c r="X9" s="22">
        <f t="shared" si="4"/>
        <v>0.94518455344682006</v>
      </c>
      <c r="Y9" s="22">
        <f t="shared" si="4"/>
        <v>0.96678261068031146</v>
      </c>
    </row>
    <row r="10" spans="1:25" x14ac:dyDescent="0.4">
      <c r="A10" s="8" t="s">
        <v>68</v>
      </c>
      <c r="B10" s="9">
        <v>70</v>
      </c>
      <c r="C10" s="10">
        <v>3408</v>
      </c>
      <c r="D10" s="10">
        <v>2136</v>
      </c>
      <c r="E10" s="10">
        <v>4707</v>
      </c>
      <c r="F10" s="10">
        <f t="shared" si="5"/>
        <v>2136</v>
      </c>
      <c r="G10" s="10">
        <f t="shared" si="6"/>
        <v>6843</v>
      </c>
      <c r="H10" s="10">
        <f t="shared" si="0"/>
        <v>1299</v>
      </c>
      <c r="I10" s="23">
        <f t="shared" si="1"/>
        <v>0.38116197183098594</v>
      </c>
      <c r="J10" s="10">
        <f t="shared" si="7"/>
        <v>4707</v>
      </c>
      <c r="K10" s="18">
        <f t="shared" si="8"/>
        <v>6501.1294014084515</v>
      </c>
      <c r="L10" s="18">
        <f t="shared" si="8"/>
        <v>8979.1127031776941</v>
      </c>
      <c r="M10" s="18">
        <f t="shared" si="8"/>
        <v>12401.609006413559</v>
      </c>
      <c r="N10" s="18">
        <f t="shared" si="8"/>
        <v>17128.630749175067</v>
      </c>
      <c r="O10" s="18">
        <f t="shared" si="8"/>
        <v>23657.413420295496</v>
      </c>
      <c r="P10" s="18">
        <f t="shared" si="9"/>
        <v>8637.1294014084524</v>
      </c>
      <c r="Q10" s="18">
        <f t="shared" si="3"/>
        <v>11115.112703177694</v>
      </c>
      <c r="R10" s="18">
        <f t="shared" si="3"/>
        <v>14537.609006413559</v>
      </c>
      <c r="S10" s="18">
        <f t="shared" si="3"/>
        <v>19264.630749175067</v>
      </c>
      <c r="T10" s="18">
        <f t="shared" si="3"/>
        <v>25793.413420295496</v>
      </c>
      <c r="U10" s="22">
        <f t="shared" si="10"/>
        <v>0.75269561208013347</v>
      </c>
      <c r="V10" s="22">
        <f t="shared" si="10"/>
        <v>0.80782920902013522</v>
      </c>
      <c r="W10" s="22">
        <f t="shared" si="4"/>
        <v>0.85307074918181791</v>
      </c>
      <c r="X10" s="22">
        <f t="shared" si="4"/>
        <v>0.88912323169799312</v>
      </c>
      <c r="Y10" s="22">
        <f t="shared" si="4"/>
        <v>0.91718816097758926</v>
      </c>
    </row>
    <row r="11" spans="1:25" x14ac:dyDescent="0.4">
      <c r="A11" s="8" t="s">
        <v>98</v>
      </c>
      <c r="B11" s="9">
        <v>15</v>
      </c>
      <c r="C11" s="10">
        <v>12042</v>
      </c>
      <c r="D11" s="10">
        <v>8035</v>
      </c>
      <c r="E11" s="10">
        <v>15005</v>
      </c>
      <c r="F11" s="10">
        <f t="shared" si="5"/>
        <v>8035</v>
      </c>
      <c r="G11" s="10">
        <f t="shared" si="6"/>
        <v>23040</v>
      </c>
      <c r="H11" s="10">
        <f t="shared" si="0"/>
        <v>2963</v>
      </c>
      <c r="I11" s="23">
        <f t="shared" si="1"/>
        <v>0.2460554725128716</v>
      </c>
      <c r="J11" s="10">
        <f t="shared" si="7"/>
        <v>15005</v>
      </c>
      <c r="K11" s="18">
        <f t="shared" si="8"/>
        <v>18697.062365055637</v>
      </c>
      <c r="L11" s="18">
        <f t="shared" si="8"/>
        <v>23297.576879892033</v>
      </c>
      <c r="M11" s="18">
        <f t="shared" si="8"/>
        <v>29030.073167478819</v>
      </c>
      <c r="N11" s="18">
        <f t="shared" si="8"/>
        <v>36173.081537786056</v>
      </c>
      <c r="O11" s="18">
        <f t="shared" si="8"/>
        <v>45073.666207812639</v>
      </c>
      <c r="P11" s="18">
        <f t="shared" si="9"/>
        <v>26732.062365055637</v>
      </c>
      <c r="Q11" s="18">
        <f t="shared" si="3"/>
        <v>31332.576879892033</v>
      </c>
      <c r="R11" s="18">
        <f t="shared" si="3"/>
        <v>37065.073167478819</v>
      </c>
      <c r="S11" s="18">
        <f t="shared" si="3"/>
        <v>44208.081537786056</v>
      </c>
      <c r="T11" s="18">
        <f t="shared" si="3"/>
        <v>53108.666207812639</v>
      </c>
      <c r="U11" s="22">
        <f t="shared" si="10"/>
        <v>0.69942461265153211</v>
      </c>
      <c r="V11" s="22">
        <f t="shared" si="10"/>
        <v>0.7435576387221271</v>
      </c>
      <c r="W11" s="22">
        <f t="shared" si="4"/>
        <v>0.78321909783655919</v>
      </c>
      <c r="X11" s="22">
        <f t="shared" si="4"/>
        <v>0.81824590164284261</v>
      </c>
      <c r="Y11" s="22">
        <f t="shared" si="4"/>
        <v>0.84870642451159883</v>
      </c>
    </row>
    <row r="12" spans="1:25" x14ac:dyDescent="0.4">
      <c r="A12" s="8" t="s">
        <v>91</v>
      </c>
      <c r="B12" s="9">
        <v>18</v>
      </c>
      <c r="C12" s="10">
        <v>4202</v>
      </c>
      <c r="D12" s="10">
        <v>2642</v>
      </c>
      <c r="E12" s="10">
        <v>4718</v>
      </c>
      <c r="F12" s="10">
        <f t="shared" si="5"/>
        <v>2642</v>
      </c>
      <c r="G12" s="10">
        <f t="shared" si="6"/>
        <v>7360</v>
      </c>
      <c r="H12" s="10">
        <f t="shared" si="0"/>
        <v>516</v>
      </c>
      <c r="I12" s="23">
        <f t="shared" si="1"/>
        <v>0.12279866730128511</v>
      </c>
      <c r="J12" s="10">
        <f t="shared" si="7"/>
        <v>4718</v>
      </c>
      <c r="K12" s="18">
        <f t="shared" si="8"/>
        <v>5297.3641123274629</v>
      </c>
      <c r="L12" s="18">
        <f t="shared" si="8"/>
        <v>5947.8733655309306</v>
      </c>
      <c r="M12" s="18">
        <f t="shared" si="8"/>
        <v>6678.2642880949379</v>
      </c>
      <c r="N12" s="18">
        <f t="shared" si="8"/>
        <v>7498.3462425587613</v>
      </c>
      <c r="O12" s="18">
        <f t="shared" si="8"/>
        <v>8419.1331681085758</v>
      </c>
      <c r="P12" s="18">
        <f t="shared" si="9"/>
        <v>7939.3641123274629</v>
      </c>
      <c r="Q12" s="18">
        <f t="shared" si="3"/>
        <v>8589.8733655309297</v>
      </c>
      <c r="R12" s="18">
        <f t="shared" si="3"/>
        <v>9320.2642880949388</v>
      </c>
      <c r="S12" s="18">
        <f t="shared" si="3"/>
        <v>10140.34624255876</v>
      </c>
      <c r="T12" s="18">
        <f t="shared" si="3"/>
        <v>11061.133168108576</v>
      </c>
      <c r="U12" s="22">
        <f t="shared" si="10"/>
        <v>0.66722775746010154</v>
      </c>
      <c r="V12" s="22">
        <f t="shared" si="10"/>
        <v>0.69242852745632999</v>
      </c>
      <c r="W12" s="22">
        <f t="shared" si="4"/>
        <v>0.71653164348840315</v>
      </c>
      <c r="X12" s="22">
        <f t="shared" si="4"/>
        <v>0.73945662832383419</v>
      </c>
      <c r="Y12" s="22">
        <f t="shared" si="4"/>
        <v>0.76114562948962539</v>
      </c>
    </row>
    <row r="13" spans="1:25" x14ac:dyDescent="0.4">
      <c r="A13" s="8" t="s">
        <v>99</v>
      </c>
      <c r="B13" s="9">
        <v>19</v>
      </c>
      <c r="C13" s="10">
        <v>9720</v>
      </c>
      <c r="D13" s="10">
        <v>4193</v>
      </c>
      <c r="E13" s="10">
        <v>11932</v>
      </c>
      <c r="F13" s="10">
        <f t="shared" si="5"/>
        <v>4193</v>
      </c>
      <c r="G13" s="10">
        <f t="shared" si="6"/>
        <v>16125</v>
      </c>
      <c r="H13" s="10">
        <f t="shared" si="0"/>
        <v>2212</v>
      </c>
      <c r="I13" s="23">
        <f t="shared" si="1"/>
        <v>0.22757201646090536</v>
      </c>
      <c r="J13" s="10">
        <f t="shared" si="7"/>
        <v>11932</v>
      </c>
      <c r="K13" s="18">
        <f t="shared" si="8"/>
        <v>14647.389300411523</v>
      </c>
      <c r="L13" s="18">
        <f t="shared" si="8"/>
        <v>17980.725219394066</v>
      </c>
      <c r="M13" s="18">
        <f t="shared" si="8"/>
        <v>22072.63511500103</v>
      </c>
      <c r="N13" s="18">
        <f t="shared" si="8"/>
        <v>27095.749196727604</v>
      </c>
      <c r="O13" s="18">
        <f t="shared" si="8"/>
        <v>33261.983478945862</v>
      </c>
      <c r="P13" s="18">
        <f t="shared" si="9"/>
        <v>18840.389300411523</v>
      </c>
      <c r="Q13" s="18">
        <f t="shared" si="3"/>
        <v>22173.725219394066</v>
      </c>
      <c r="R13" s="18">
        <f t="shared" si="3"/>
        <v>26265.63511500103</v>
      </c>
      <c r="S13" s="18">
        <f t="shared" si="3"/>
        <v>31288.749196727604</v>
      </c>
      <c r="T13" s="18">
        <f t="shared" si="3"/>
        <v>37454.983478945862</v>
      </c>
      <c r="U13" s="22">
        <f t="shared" si="10"/>
        <v>0.77744621232914679</v>
      </c>
      <c r="V13" s="22">
        <f t="shared" si="10"/>
        <v>0.8109023198171218</v>
      </c>
      <c r="W13" s="22">
        <f t="shared" si="4"/>
        <v>0.84036175094790444</v>
      </c>
      <c r="X13" s="22">
        <f t="shared" si="4"/>
        <v>0.86599016874607015</v>
      </c>
      <c r="Y13" s="22">
        <f t="shared" si="4"/>
        <v>0.88805228008291703</v>
      </c>
    </row>
    <row r="14" spans="1:25" x14ac:dyDescent="0.4">
      <c r="A14" s="8" t="s">
        <v>105</v>
      </c>
      <c r="B14" s="9">
        <v>22</v>
      </c>
      <c r="C14" s="10">
        <v>12687</v>
      </c>
      <c r="D14" s="10">
        <v>5296</v>
      </c>
      <c r="E14" s="10">
        <v>14131</v>
      </c>
      <c r="F14" s="10">
        <f t="shared" si="5"/>
        <v>5296</v>
      </c>
      <c r="G14" s="10">
        <f t="shared" si="6"/>
        <v>19427</v>
      </c>
      <c r="H14" s="10">
        <f t="shared" si="0"/>
        <v>1444</v>
      </c>
      <c r="I14" s="23">
        <f t="shared" si="1"/>
        <v>0.11381729329234649</v>
      </c>
      <c r="J14" s="10">
        <f t="shared" si="7"/>
        <v>14131</v>
      </c>
      <c r="K14" s="18">
        <f t="shared" si="8"/>
        <v>15739.352171514149</v>
      </c>
      <c r="L14" s="18">
        <f t="shared" si="8"/>
        <v>17530.762633850904</v>
      </c>
      <c r="M14" s="18">
        <f t="shared" si="8"/>
        <v>19526.066586186422</v>
      </c>
      <c r="N14" s="18">
        <f t="shared" si="8"/>
        <v>21748.470633672288</v>
      </c>
      <c r="O14" s="18">
        <f t="shared" si="8"/>
        <v>24223.822694444953</v>
      </c>
      <c r="P14" s="18">
        <f t="shared" si="9"/>
        <v>21035.352171514147</v>
      </c>
      <c r="Q14" s="18">
        <f t="shared" si="3"/>
        <v>22826.762633850904</v>
      </c>
      <c r="R14" s="18">
        <f t="shared" si="3"/>
        <v>24822.066586186422</v>
      </c>
      <c r="S14" s="18">
        <f t="shared" si="3"/>
        <v>27044.470633672288</v>
      </c>
      <c r="T14" s="18">
        <f t="shared" si="3"/>
        <v>29519.822694444953</v>
      </c>
      <c r="U14" s="22">
        <f t="shared" si="10"/>
        <v>0.74823335702590299</v>
      </c>
      <c r="V14" s="22">
        <f t="shared" si="10"/>
        <v>0.76799162960820788</v>
      </c>
      <c r="W14" s="22">
        <f t="shared" si="4"/>
        <v>0.78664145543194841</v>
      </c>
      <c r="X14" s="22">
        <f t="shared" si="4"/>
        <v>0.80417438848271994</v>
      </c>
      <c r="Y14" s="22">
        <f t="shared" si="4"/>
        <v>0.82059512840513771</v>
      </c>
    </row>
    <row r="15" spans="1:25" x14ac:dyDescent="0.4">
      <c r="A15" s="8" t="s">
        <v>50</v>
      </c>
      <c r="B15" s="9">
        <v>26</v>
      </c>
      <c r="C15" s="10">
        <v>6889</v>
      </c>
      <c r="D15" s="10">
        <v>5464</v>
      </c>
      <c r="E15" s="10">
        <v>7967</v>
      </c>
      <c r="F15" s="10">
        <f t="shared" si="5"/>
        <v>5464</v>
      </c>
      <c r="G15" s="10">
        <f t="shared" si="6"/>
        <v>13431</v>
      </c>
      <c r="H15" s="10">
        <f t="shared" si="0"/>
        <v>1078</v>
      </c>
      <c r="I15" s="23">
        <f t="shared" si="1"/>
        <v>0.15648134707504718</v>
      </c>
      <c r="J15" s="10">
        <f t="shared" si="7"/>
        <v>7967</v>
      </c>
      <c r="K15" s="18">
        <f t="shared" si="8"/>
        <v>9213.6868921469013</v>
      </c>
      <c r="L15" s="18">
        <f t="shared" si="8"/>
        <v>10655.457028557754</v>
      </c>
      <c r="M15" s="18">
        <f t="shared" si="8"/>
        <v>12322.837298086752</v>
      </c>
      <c r="N15" s="18">
        <f t="shared" si="8"/>
        <v>14251.131478278003</v>
      </c>
      <c r="O15" s="18">
        <f t="shared" si="8"/>
        <v>16481.167729342553</v>
      </c>
      <c r="P15" s="18">
        <f t="shared" si="9"/>
        <v>14677.686892146901</v>
      </c>
      <c r="Q15" s="18">
        <f t="shared" si="3"/>
        <v>16119.457028557754</v>
      </c>
      <c r="R15" s="18">
        <f t="shared" si="3"/>
        <v>17786.83729808675</v>
      </c>
      <c r="S15" s="18">
        <f t="shared" si="3"/>
        <v>19715.131478278003</v>
      </c>
      <c r="T15" s="18">
        <f t="shared" si="3"/>
        <v>21945.167729342553</v>
      </c>
      <c r="U15" s="22">
        <f t="shared" si="10"/>
        <v>0.62773425811914274</v>
      </c>
      <c r="V15" s="22">
        <f t="shared" si="10"/>
        <v>0.66103076609095457</v>
      </c>
      <c r="W15" s="22">
        <f t="shared" si="4"/>
        <v>0.69280654517553064</v>
      </c>
      <c r="X15" s="22">
        <f t="shared" si="4"/>
        <v>0.72285246963631977</v>
      </c>
      <c r="Y15" s="22">
        <f t="shared" si="4"/>
        <v>0.75101580141061453</v>
      </c>
    </row>
    <row r="16" spans="1:25" x14ac:dyDescent="0.4">
      <c r="A16" s="8" t="s">
        <v>80</v>
      </c>
      <c r="B16" s="9">
        <v>27</v>
      </c>
      <c r="C16" s="10">
        <v>10340</v>
      </c>
      <c r="D16" s="10">
        <v>5333</v>
      </c>
      <c r="E16" s="10">
        <v>11547</v>
      </c>
      <c r="F16" s="10">
        <f t="shared" si="5"/>
        <v>5333</v>
      </c>
      <c r="G16" s="10">
        <f t="shared" si="6"/>
        <v>16880</v>
      </c>
      <c r="H16" s="10">
        <f t="shared" si="0"/>
        <v>1207</v>
      </c>
      <c r="I16" s="23">
        <f t="shared" si="1"/>
        <v>0.1167311411992263</v>
      </c>
      <c r="J16" s="10">
        <f t="shared" si="7"/>
        <v>11547</v>
      </c>
      <c r="K16" s="18">
        <f t="shared" si="8"/>
        <v>12894.894487427466</v>
      </c>
      <c r="L16" s="18">
        <f t="shared" si="8"/>
        <v>14400.130236588486</v>
      </c>
      <c r="M16" s="18">
        <f t="shared" si="8"/>
        <v>16081.073872522944</v>
      </c>
      <c r="N16" s="18">
        <f t="shared" si="8"/>
        <v>17958.235977371609</v>
      </c>
      <c r="O16" s="18">
        <f t="shared" si="8"/>
        <v>20054.521356935198</v>
      </c>
      <c r="P16" s="18">
        <f t="shared" si="9"/>
        <v>18227.894487427468</v>
      </c>
      <c r="Q16" s="18">
        <f t="shared" si="3"/>
        <v>19733.130236588484</v>
      </c>
      <c r="R16" s="18">
        <f t="shared" si="3"/>
        <v>21414.073872522946</v>
      </c>
      <c r="S16" s="18">
        <f t="shared" si="3"/>
        <v>23291.235977371609</v>
      </c>
      <c r="T16" s="18">
        <f t="shared" si="3"/>
        <v>25387.521356935198</v>
      </c>
      <c r="U16" s="22">
        <f t="shared" si="10"/>
        <v>0.7074264389845798</v>
      </c>
      <c r="V16" s="22">
        <f t="shared" si="10"/>
        <v>0.72974384012771909</v>
      </c>
      <c r="W16" s="22">
        <f t="shared" si="4"/>
        <v>0.75095817676976739</v>
      </c>
      <c r="X16" s="22">
        <f t="shared" si="4"/>
        <v>0.77102975534740925</v>
      </c>
      <c r="Y16" s="22">
        <f t="shared" si="4"/>
        <v>0.78993616883582984</v>
      </c>
    </row>
    <row r="17" spans="1:25" x14ac:dyDescent="0.4">
      <c r="A17" s="8" t="s">
        <v>58</v>
      </c>
      <c r="B17" s="9">
        <v>29</v>
      </c>
      <c r="C17" s="10">
        <v>3039</v>
      </c>
      <c r="D17" s="10">
        <v>4025</v>
      </c>
      <c r="E17" s="10">
        <v>6393</v>
      </c>
      <c r="F17" s="10">
        <f t="shared" si="5"/>
        <v>4025</v>
      </c>
      <c r="G17" s="10">
        <f t="shared" si="6"/>
        <v>10418</v>
      </c>
      <c r="H17" s="10">
        <f t="shared" si="0"/>
        <v>3354</v>
      </c>
      <c r="I17" s="23">
        <f t="shared" si="1"/>
        <v>1.1036525172754195</v>
      </c>
      <c r="J17" s="10">
        <f t="shared" si="7"/>
        <v>6393</v>
      </c>
      <c r="K17" s="18">
        <f t="shared" si="8"/>
        <v>13448.650542941756</v>
      </c>
      <c r="L17" s="18">
        <f t="shared" si="8"/>
        <v>28291.287568616859</v>
      </c>
      <c r="M17" s="18">
        <f t="shared" si="8"/>
        <v>59515.038310683631</v>
      </c>
      <c r="N17" s="18">
        <f t="shared" si="8"/>
        <v>125198.96015801263</v>
      </c>
      <c r="O17" s="18">
        <f t="shared" si="8"/>
        <v>263375.10769666819</v>
      </c>
      <c r="P17" s="18">
        <f t="shared" si="9"/>
        <v>17473.650542941756</v>
      </c>
      <c r="Q17" s="18">
        <f t="shared" si="3"/>
        <v>32316.287568616859</v>
      </c>
      <c r="R17" s="18">
        <f t="shared" si="3"/>
        <v>63540.038310683631</v>
      </c>
      <c r="S17" s="18">
        <f t="shared" si="3"/>
        <v>129223.96015801263</v>
      </c>
      <c r="T17" s="18">
        <f t="shared" si="3"/>
        <v>267400.10769666819</v>
      </c>
      <c r="U17" s="22">
        <f t="shared" si="10"/>
        <v>0.76965317063492245</v>
      </c>
      <c r="V17" s="22">
        <f t="shared" si="10"/>
        <v>0.87544980247332693</v>
      </c>
      <c r="W17" s="22">
        <f t="shared" si="4"/>
        <v>0.93665411436613444</v>
      </c>
      <c r="X17" s="22">
        <f t="shared" si="4"/>
        <v>0.96885252552948919</v>
      </c>
      <c r="Y17" s="22">
        <f t="shared" si="4"/>
        <v>0.98494765004146578</v>
      </c>
    </row>
    <row r="18" spans="1:25" x14ac:dyDescent="0.4">
      <c r="A18" s="8" t="s">
        <v>104</v>
      </c>
      <c r="B18" s="9">
        <v>30</v>
      </c>
      <c r="C18" s="10">
        <v>5468</v>
      </c>
      <c r="D18" s="10">
        <v>3256</v>
      </c>
      <c r="E18" s="10">
        <v>6825</v>
      </c>
      <c r="F18" s="10">
        <f t="shared" si="5"/>
        <v>3256</v>
      </c>
      <c r="G18" s="10">
        <f t="shared" si="6"/>
        <v>10081</v>
      </c>
      <c r="H18" s="10">
        <f t="shared" si="0"/>
        <v>1357</v>
      </c>
      <c r="I18" s="23">
        <f t="shared" si="1"/>
        <v>0.24817117776152159</v>
      </c>
      <c r="J18" s="10">
        <f t="shared" si="7"/>
        <v>6825</v>
      </c>
      <c r="K18" s="18">
        <f t="shared" si="8"/>
        <v>8518.7682882223853</v>
      </c>
      <c r="L18" s="18">
        <f t="shared" si="8"/>
        <v>10632.881047388037</v>
      </c>
      <c r="M18" s="18">
        <f t="shared" si="8"/>
        <v>13271.655659916487</v>
      </c>
      <c r="N18" s="18">
        <f t="shared" si="8"/>
        <v>16565.298075883326</v>
      </c>
      <c r="O18" s="18">
        <f t="shared" si="8"/>
        <v>20676.327609345957</v>
      </c>
      <c r="P18" s="18">
        <f t="shared" si="9"/>
        <v>11774.768288222385</v>
      </c>
      <c r="Q18" s="18">
        <f t="shared" si="9"/>
        <v>13888.881047388037</v>
      </c>
      <c r="R18" s="18">
        <f t="shared" si="9"/>
        <v>16527.655659916487</v>
      </c>
      <c r="S18" s="18">
        <f t="shared" si="9"/>
        <v>19821.298075883326</v>
      </c>
      <c r="T18" s="18">
        <f t="shared" si="9"/>
        <v>23932.327609345957</v>
      </c>
      <c r="U18" s="22">
        <f t="shared" si="10"/>
        <v>0.72347651178352379</v>
      </c>
      <c r="V18" s="22">
        <f t="shared" si="10"/>
        <v>0.76556786764241691</v>
      </c>
      <c r="W18" s="22">
        <f t="shared" si="10"/>
        <v>0.80299686374174783</v>
      </c>
      <c r="X18" s="22">
        <f t="shared" si="10"/>
        <v>0.83573225186691524</v>
      </c>
      <c r="Y18" s="22">
        <f t="shared" si="10"/>
        <v>0.86394971466425685</v>
      </c>
    </row>
    <row r="19" spans="1:25" x14ac:dyDescent="0.4">
      <c r="A19" s="8" t="s">
        <v>77</v>
      </c>
      <c r="B19" s="9">
        <v>32</v>
      </c>
      <c r="C19" s="10">
        <v>4844</v>
      </c>
      <c r="D19" s="10">
        <v>1403</v>
      </c>
      <c r="E19" s="10">
        <v>5376</v>
      </c>
      <c r="F19" s="10">
        <f t="shared" si="5"/>
        <v>1403</v>
      </c>
      <c r="G19" s="10">
        <f t="shared" si="6"/>
        <v>6779</v>
      </c>
      <c r="H19" s="10">
        <f t="shared" si="0"/>
        <v>532</v>
      </c>
      <c r="I19" s="23">
        <f t="shared" si="1"/>
        <v>0.10982658959537572</v>
      </c>
      <c r="J19" s="10">
        <f t="shared" si="7"/>
        <v>5376</v>
      </c>
      <c r="K19" s="18">
        <f t="shared" ref="K19:O34" si="11">J19*(1+$I19)</f>
        <v>5966.4277456647396</v>
      </c>
      <c r="L19" s="18">
        <f t="shared" si="11"/>
        <v>6621.7001570383227</v>
      </c>
      <c r="M19" s="18">
        <f t="shared" si="11"/>
        <v>7348.9389026090048</v>
      </c>
      <c r="N19" s="18">
        <f t="shared" si="11"/>
        <v>8156.0477994273342</v>
      </c>
      <c r="O19" s="18">
        <f t="shared" si="11"/>
        <v>9051.7987138153057</v>
      </c>
      <c r="P19" s="18">
        <f t="shared" si="9"/>
        <v>7369.4277456647396</v>
      </c>
      <c r="Q19" s="18">
        <f t="shared" si="9"/>
        <v>8024.7001570383227</v>
      </c>
      <c r="R19" s="18">
        <f t="shared" si="9"/>
        <v>8751.9389026090048</v>
      </c>
      <c r="S19" s="18">
        <f t="shared" si="9"/>
        <v>9559.0477994273351</v>
      </c>
      <c r="T19" s="18">
        <f t="shared" si="9"/>
        <v>10454.798713815306</v>
      </c>
      <c r="U19" s="22">
        <f t="shared" si="10"/>
        <v>0.80961886751310486</v>
      </c>
      <c r="V19" s="22">
        <f t="shared" si="10"/>
        <v>0.82516480709008755</v>
      </c>
      <c r="W19" s="22">
        <f t="shared" si="10"/>
        <v>0.83969266517825469</v>
      </c>
      <c r="X19" s="22">
        <f t="shared" si="10"/>
        <v>0.85322805896168319</v>
      </c>
      <c r="Y19" s="22">
        <f t="shared" si="10"/>
        <v>0.86580325088937093</v>
      </c>
    </row>
    <row r="20" spans="1:25" x14ac:dyDescent="0.4">
      <c r="A20" s="11" t="s">
        <v>51</v>
      </c>
      <c r="B20" s="9">
        <v>33</v>
      </c>
      <c r="C20" s="10">
        <v>6087</v>
      </c>
      <c r="D20" s="10">
        <v>3549</v>
      </c>
      <c r="E20" s="10">
        <v>7188</v>
      </c>
      <c r="F20" s="10">
        <f t="shared" si="5"/>
        <v>3549</v>
      </c>
      <c r="G20" s="10">
        <f t="shared" si="6"/>
        <v>10737</v>
      </c>
      <c r="H20" s="10">
        <f t="shared" si="0"/>
        <v>1101</v>
      </c>
      <c r="I20" s="23">
        <f t="shared" si="1"/>
        <v>0.18087727944800394</v>
      </c>
      <c r="J20" s="10">
        <f t="shared" si="7"/>
        <v>7188</v>
      </c>
      <c r="K20" s="18">
        <f t="shared" si="11"/>
        <v>8488.1458846722526</v>
      </c>
      <c r="L20" s="18">
        <f t="shared" si="11"/>
        <v>10023.458619849542</v>
      </c>
      <c r="M20" s="18">
        <f t="shared" si="11"/>
        <v>11836.474545667572</v>
      </c>
      <c r="N20" s="18">
        <f t="shared" si="11"/>
        <v>13977.423859743472</v>
      </c>
      <c r="O20" s="18">
        <f t="shared" si="11"/>
        <v>16505.62226118549</v>
      </c>
      <c r="P20" s="18">
        <f t="shared" si="9"/>
        <v>12037.145884672253</v>
      </c>
      <c r="Q20" s="18">
        <f t="shared" si="9"/>
        <v>13572.458619849542</v>
      </c>
      <c r="R20" s="18">
        <f t="shared" si="9"/>
        <v>15385.474545667572</v>
      </c>
      <c r="S20" s="18">
        <f t="shared" si="9"/>
        <v>17526.423859743474</v>
      </c>
      <c r="T20" s="18">
        <f t="shared" si="9"/>
        <v>20054.62226118549</v>
      </c>
      <c r="U20" s="22">
        <f t="shared" si="10"/>
        <v>0.70516266613340695</v>
      </c>
      <c r="V20" s="22">
        <f t="shared" si="10"/>
        <v>0.7385145831419494</v>
      </c>
      <c r="W20" s="22">
        <f t="shared" si="10"/>
        <v>0.76932788199247515</v>
      </c>
      <c r="X20" s="22">
        <f t="shared" si="10"/>
        <v>0.79750575311876848</v>
      </c>
      <c r="Y20" s="22">
        <f t="shared" si="10"/>
        <v>0.82303331602166974</v>
      </c>
    </row>
    <row r="21" spans="1:25" x14ac:dyDescent="0.4">
      <c r="A21" s="8" t="s">
        <v>60</v>
      </c>
      <c r="B21" s="9">
        <v>35</v>
      </c>
      <c r="C21" s="10">
        <v>2972</v>
      </c>
      <c r="D21" s="10">
        <v>1541</v>
      </c>
      <c r="E21" s="10">
        <v>3802</v>
      </c>
      <c r="F21" s="10">
        <f t="shared" si="5"/>
        <v>1541</v>
      </c>
      <c r="G21" s="10">
        <f t="shared" si="6"/>
        <v>5343</v>
      </c>
      <c r="H21" s="10">
        <f t="shared" si="0"/>
        <v>830</v>
      </c>
      <c r="I21" s="23">
        <f t="shared" si="1"/>
        <v>0.27927321668909827</v>
      </c>
      <c r="J21" s="10">
        <f t="shared" si="7"/>
        <v>3802</v>
      </c>
      <c r="K21" s="18">
        <f t="shared" si="11"/>
        <v>4863.7967698519515</v>
      </c>
      <c r="L21" s="18">
        <f t="shared" si="11"/>
        <v>6222.1249390905523</v>
      </c>
      <c r="M21" s="18">
        <f t="shared" si="11"/>
        <v>7959.797785471831</v>
      </c>
      <c r="N21" s="18">
        <f t="shared" si="11"/>
        <v>10182.756117215311</v>
      </c>
      <c r="O21" s="18">
        <f t="shared" si="11"/>
        <v>13026.527172830623</v>
      </c>
      <c r="P21" s="18">
        <f t="shared" si="9"/>
        <v>6404.7967698519515</v>
      </c>
      <c r="Q21" s="18">
        <f t="shared" si="9"/>
        <v>7763.1249390905523</v>
      </c>
      <c r="R21" s="18">
        <f t="shared" si="9"/>
        <v>9500.7977854718301</v>
      </c>
      <c r="S21" s="18">
        <f t="shared" si="9"/>
        <v>11723.756117215311</v>
      </c>
      <c r="T21" s="18">
        <f t="shared" si="9"/>
        <v>14567.527172830623</v>
      </c>
      <c r="U21" s="22">
        <f t="shared" si="10"/>
        <v>0.75939907925671457</v>
      </c>
      <c r="V21" s="22">
        <f t="shared" si="10"/>
        <v>0.80149746241485487</v>
      </c>
      <c r="W21" s="22">
        <f t="shared" si="10"/>
        <v>0.83780309456155111</v>
      </c>
      <c r="X21" s="22">
        <f t="shared" si="10"/>
        <v>0.86855748408676159</v>
      </c>
      <c r="Y21" s="22">
        <f t="shared" si="10"/>
        <v>0.89421677531694854</v>
      </c>
    </row>
    <row r="22" spans="1:25" x14ac:dyDescent="0.4">
      <c r="A22" s="8" t="s">
        <v>111</v>
      </c>
      <c r="B22" s="9">
        <v>36</v>
      </c>
      <c r="C22" s="10">
        <v>13266</v>
      </c>
      <c r="D22" s="10">
        <v>6882</v>
      </c>
      <c r="E22" s="10">
        <v>13228</v>
      </c>
      <c r="F22" s="10">
        <f t="shared" si="5"/>
        <v>6882</v>
      </c>
      <c r="G22" s="10">
        <f t="shared" si="6"/>
        <v>20110</v>
      </c>
      <c r="H22" s="10">
        <f t="shared" si="0"/>
        <v>-38</v>
      </c>
      <c r="I22" s="23">
        <f t="shared" si="1"/>
        <v>-2.8644655510327152E-3</v>
      </c>
      <c r="J22" s="10">
        <f t="shared" si="7"/>
        <v>13228</v>
      </c>
      <c r="K22" s="18">
        <f t="shared" si="11"/>
        <v>13190.10884969094</v>
      </c>
      <c r="L22" s="18">
        <f t="shared" si="11"/>
        <v>13152.326237276628</v>
      </c>
      <c r="M22" s="18">
        <f t="shared" si="11"/>
        <v>13114.651851854005</v>
      </c>
      <c r="N22" s="18">
        <f t="shared" si="11"/>
        <v>13077.085383410582</v>
      </c>
      <c r="O22" s="18">
        <f t="shared" si="11"/>
        <v>13039.626522821889</v>
      </c>
      <c r="P22" s="18">
        <f t="shared" si="9"/>
        <v>20072.10884969094</v>
      </c>
      <c r="Q22" s="18">
        <f t="shared" si="9"/>
        <v>20034.326237276626</v>
      </c>
      <c r="R22" s="18">
        <f t="shared" si="9"/>
        <v>19996.651851854003</v>
      </c>
      <c r="S22" s="18">
        <f t="shared" si="9"/>
        <v>19959.08538341058</v>
      </c>
      <c r="T22" s="18">
        <f t="shared" si="9"/>
        <v>19921.626522821891</v>
      </c>
      <c r="U22" s="22">
        <f t="shared" si="10"/>
        <v>0.6571361757981915</v>
      </c>
      <c r="V22" s="22">
        <f t="shared" si="10"/>
        <v>0.65648957102460037</v>
      </c>
      <c r="W22" s="22">
        <f t="shared" si="10"/>
        <v>0.65584238546604845</v>
      </c>
      <c r="X22" s="22">
        <f t="shared" si="10"/>
        <v>0.65519462100602466</v>
      </c>
      <c r="Y22" s="22">
        <f t="shared" si="10"/>
        <v>0.65454627953615663</v>
      </c>
    </row>
    <row r="23" spans="1:25" x14ac:dyDescent="0.4">
      <c r="A23" s="8" t="s">
        <v>63</v>
      </c>
      <c r="B23" s="9">
        <v>39</v>
      </c>
      <c r="C23" s="10">
        <v>1627</v>
      </c>
      <c r="D23" s="10">
        <v>1552</v>
      </c>
      <c r="E23" s="10">
        <v>1677</v>
      </c>
      <c r="F23" s="10">
        <f t="shared" si="5"/>
        <v>1552</v>
      </c>
      <c r="G23" s="10">
        <f t="shared" si="6"/>
        <v>3229</v>
      </c>
      <c r="H23" s="10">
        <f t="shared" si="0"/>
        <v>50</v>
      </c>
      <c r="I23" s="23">
        <f t="shared" si="1"/>
        <v>3.0731407498463429E-2</v>
      </c>
      <c r="J23" s="10">
        <f t="shared" si="7"/>
        <v>1677</v>
      </c>
      <c r="K23" s="18">
        <f t="shared" si="11"/>
        <v>1728.5365703749233</v>
      </c>
      <c r="L23" s="18">
        <f t="shared" si="11"/>
        <v>1781.6569320951114</v>
      </c>
      <c r="M23" s="18">
        <f t="shared" si="11"/>
        <v>1836.4097572977885</v>
      </c>
      <c r="N23" s="18">
        <f t="shared" si="11"/>
        <v>1892.8452138834612</v>
      </c>
      <c r="O23" s="18">
        <f t="shared" si="11"/>
        <v>1951.01501148283</v>
      </c>
      <c r="P23" s="18">
        <f t="shared" si="9"/>
        <v>3280.536570374923</v>
      </c>
      <c r="Q23" s="18">
        <f t="shared" si="9"/>
        <v>3333.6569320951112</v>
      </c>
      <c r="R23" s="18">
        <f t="shared" si="9"/>
        <v>3388.4097572977885</v>
      </c>
      <c r="S23" s="18">
        <f t="shared" si="9"/>
        <v>3444.8452138834609</v>
      </c>
      <c r="T23" s="18">
        <f t="shared" si="9"/>
        <v>3503.0150114828302</v>
      </c>
      <c r="U23" s="22">
        <f t="shared" si="10"/>
        <v>0.52690666093607175</v>
      </c>
      <c r="V23" s="22">
        <f t="shared" si="10"/>
        <v>0.53444519588744521</v>
      </c>
      <c r="W23" s="22">
        <f t="shared" si="10"/>
        <v>0.54196802890872942</v>
      </c>
      <c r="X23" s="22">
        <f t="shared" si="10"/>
        <v>0.54947177488697929</v>
      </c>
      <c r="Y23" s="22">
        <f t="shared" si="10"/>
        <v>0.55695308329751148</v>
      </c>
    </row>
    <row r="24" spans="1:25" x14ac:dyDescent="0.4">
      <c r="A24" s="8" t="s">
        <v>85</v>
      </c>
      <c r="B24" s="9">
        <v>41</v>
      </c>
      <c r="C24" s="10">
        <v>5282</v>
      </c>
      <c r="D24" s="10">
        <v>2986</v>
      </c>
      <c r="E24" s="10">
        <v>4992</v>
      </c>
      <c r="F24" s="10">
        <f t="shared" si="5"/>
        <v>2986</v>
      </c>
      <c r="G24" s="10">
        <f t="shared" si="6"/>
        <v>7978</v>
      </c>
      <c r="H24" s="10">
        <f t="shared" si="0"/>
        <v>-290</v>
      </c>
      <c r="I24" s="23">
        <f t="shared" si="1"/>
        <v>-5.4903445664521017E-2</v>
      </c>
      <c r="J24" s="10">
        <f t="shared" si="7"/>
        <v>4992</v>
      </c>
      <c r="K24" s="18">
        <f t="shared" si="11"/>
        <v>4717.9219992427115</v>
      </c>
      <c r="L24" s="18">
        <f t="shared" si="11"/>
        <v>4458.8918251078412</v>
      </c>
      <c r="M24" s="18">
        <f t="shared" si="11"/>
        <v>4214.0833000640559</v>
      </c>
      <c r="N24" s="18">
        <f t="shared" si="11"/>
        <v>3982.7156065732238</v>
      </c>
      <c r="O24" s="18">
        <f t="shared" si="11"/>
        <v>3764.0507966704909</v>
      </c>
      <c r="P24" s="18">
        <f t="shared" si="9"/>
        <v>7703.9219992427115</v>
      </c>
      <c r="Q24" s="18">
        <f t="shared" si="9"/>
        <v>7444.8918251078412</v>
      </c>
      <c r="R24" s="18">
        <f t="shared" si="9"/>
        <v>7200.0833000640559</v>
      </c>
      <c r="S24" s="18">
        <f t="shared" si="9"/>
        <v>6968.7156065732233</v>
      </c>
      <c r="T24" s="18">
        <f t="shared" si="9"/>
        <v>6750.0507966704909</v>
      </c>
      <c r="U24" s="22">
        <f t="shared" si="10"/>
        <v>0.61240521382569535</v>
      </c>
      <c r="V24" s="22">
        <f t="shared" si="10"/>
        <v>0.59891962567814117</v>
      </c>
      <c r="W24" s="22">
        <f t="shared" si="10"/>
        <v>0.58528257583166643</v>
      </c>
      <c r="X24" s="22">
        <f t="shared" si="10"/>
        <v>0.57151358032411848</v>
      </c>
      <c r="Y24" s="22">
        <f t="shared" si="10"/>
        <v>0.55763295863301277</v>
      </c>
    </row>
    <row r="25" spans="1:25" x14ac:dyDescent="0.4">
      <c r="A25" s="8" t="s">
        <v>94</v>
      </c>
      <c r="B25" s="9">
        <v>42</v>
      </c>
      <c r="C25" s="10">
        <v>2601</v>
      </c>
      <c r="D25" s="10">
        <v>653</v>
      </c>
      <c r="E25" s="10">
        <v>2787</v>
      </c>
      <c r="F25" s="10">
        <f t="shared" si="5"/>
        <v>653</v>
      </c>
      <c r="G25" s="10">
        <f t="shared" si="6"/>
        <v>3440</v>
      </c>
      <c r="H25" s="10">
        <f t="shared" si="0"/>
        <v>186</v>
      </c>
      <c r="I25" s="23">
        <f t="shared" si="1"/>
        <v>7.1510957324106117E-2</v>
      </c>
      <c r="J25" s="10">
        <f t="shared" si="7"/>
        <v>2787</v>
      </c>
      <c r="K25" s="18">
        <f t="shared" si="11"/>
        <v>2986.3010380622841</v>
      </c>
      <c r="L25" s="18">
        <f t="shared" si="11"/>
        <v>3199.8542841520903</v>
      </c>
      <c r="M25" s="18">
        <f t="shared" si="11"/>
        <v>3428.6789273094487</v>
      </c>
      <c r="N25" s="18">
        <f t="shared" si="11"/>
        <v>3673.8670397583369</v>
      </c>
      <c r="O25" s="18">
        <f t="shared" si="11"/>
        <v>3936.5887888529355</v>
      </c>
      <c r="P25" s="18">
        <f t="shared" si="9"/>
        <v>3639.3010380622841</v>
      </c>
      <c r="Q25" s="18">
        <f t="shared" si="9"/>
        <v>3852.8542841520903</v>
      </c>
      <c r="R25" s="18">
        <f t="shared" si="9"/>
        <v>4081.6789273094487</v>
      </c>
      <c r="S25" s="18">
        <f t="shared" si="9"/>
        <v>4326.8670397583373</v>
      </c>
      <c r="T25" s="18">
        <f t="shared" si="9"/>
        <v>4589.588788852936</v>
      </c>
      <c r="U25" s="22">
        <f t="shared" si="10"/>
        <v>0.82056994099403091</v>
      </c>
      <c r="V25" s="22">
        <f t="shared" si="10"/>
        <v>0.83051526171493717</v>
      </c>
      <c r="W25" s="22">
        <f t="shared" si="10"/>
        <v>0.84001681375990955</v>
      </c>
      <c r="X25" s="22">
        <f t="shared" si="10"/>
        <v>0.84908248994023361</v>
      </c>
      <c r="Y25" s="22">
        <f t="shared" si="10"/>
        <v>0.85772145827399859</v>
      </c>
    </row>
    <row r="26" spans="1:25" x14ac:dyDescent="0.4">
      <c r="A26" s="8" t="s">
        <v>86</v>
      </c>
      <c r="B26" s="9">
        <v>44</v>
      </c>
      <c r="C26" s="10">
        <v>2846</v>
      </c>
      <c r="D26" s="10">
        <v>1974</v>
      </c>
      <c r="E26" s="10">
        <v>2916</v>
      </c>
      <c r="F26" s="10">
        <f t="shared" si="5"/>
        <v>1974</v>
      </c>
      <c r="G26" s="10">
        <f t="shared" si="6"/>
        <v>4890</v>
      </c>
      <c r="H26" s="10">
        <f t="shared" si="0"/>
        <v>70</v>
      </c>
      <c r="I26" s="23">
        <f t="shared" si="1"/>
        <v>2.4595924104005622E-2</v>
      </c>
      <c r="J26" s="10">
        <f t="shared" si="7"/>
        <v>2916</v>
      </c>
      <c r="K26" s="18">
        <f t="shared" si="11"/>
        <v>2987.7217146872804</v>
      </c>
      <c r="L26" s="18">
        <f t="shared" si="11"/>
        <v>3061.2074912256185</v>
      </c>
      <c r="M26" s="18">
        <f t="shared" si="11"/>
        <v>3136.5007183464172</v>
      </c>
      <c r="N26" s="18">
        <f t="shared" si="11"/>
        <v>3213.645851967025</v>
      </c>
      <c r="O26" s="18">
        <f t="shared" si="11"/>
        <v>3292.6884414391589</v>
      </c>
      <c r="P26" s="18">
        <f t="shared" si="9"/>
        <v>4961.7217146872808</v>
      </c>
      <c r="Q26" s="18">
        <f t="shared" si="9"/>
        <v>5035.2074912256185</v>
      </c>
      <c r="R26" s="18">
        <f t="shared" si="9"/>
        <v>5110.5007183464168</v>
      </c>
      <c r="S26" s="18">
        <f t="shared" si="9"/>
        <v>5187.645851967025</v>
      </c>
      <c r="T26" s="18">
        <f t="shared" si="9"/>
        <v>5266.6884414391589</v>
      </c>
      <c r="U26" s="22">
        <f t="shared" si="10"/>
        <v>0.60215422921508721</v>
      </c>
      <c r="V26" s="22">
        <f t="shared" si="10"/>
        <v>0.60796054513346198</v>
      </c>
      <c r="W26" s="22">
        <f t="shared" si="10"/>
        <v>0.61373647930163711</v>
      </c>
      <c r="X26" s="22">
        <f t="shared" si="10"/>
        <v>0.61948057821805458</v>
      </c>
      <c r="Y26" s="22">
        <f t="shared" si="10"/>
        <v>0.62519142304521991</v>
      </c>
    </row>
    <row r="27" spans="1:25" x14ac:dyDescent="0.4">
      <c r="A27" s="8" t="s">
        <v>74</v>
      </c>
      <c r="B27" s="9">
        <v>38</v>
      </c>
      <c r="C27" s="10">
        <v>6161</v>
      </c>
      <c r="D27" s="10">
        <v>1835</v>
      </c>
      <c r="E27" s="10">
        <v>7014</v>
      </c>
      <c r="F27" s="10">
        <f t="shared" si="5"/>
        <v>1835</v>
      </c>
      <c r="G27" s="10">
        <f t="shared" si="6"/>
        <v>8849</v>
      </c>
      <c r="H27" s="10">
        <f t="shared" si="0"/>
        <v>853</v>
      </c>
      <c r="I27" s="23">
        <f t="shared" si="1"/>
        <v>0.13845155007304008</v>
      </c>
      <c r="J27" s="10">
        <f t="shared" si="7"/>
        <v>7014</v>
      </c>
      <c r="K27" s="18">
        <f t="shared" si="11"/>
        <v>7985.0991722123035</v>
      </c>
      <c r="L27" s="18">
        <f t="shared" si="11"/>
        <v>9090.6485300920467</v>
      </c>
      <c r="M27" s="18">
        <f t="shared" si="11"/>
        <v>10349.262910252493</v>
      </c>
      <c r="N27" s="18">
        <f t="shared" si="11"/>
        <v>11782.134402290374</v>
      </c>
      <c r="O27" s="18">
        <f t="shared" si="11"/>
        <v>13413.389173456368</v>
      </c>
      <c r="P27" s="18">
        <f t="shared" si="9"/>
        <v>9820.0991722123035</v>
      </c>
      <c r="Q27" s="18">
        <f t="shared" si="9"/>
        <v>10925.648530092047</v>
      </c>
      <c r="R27" s="18">
        <f t="shared" si="9"/>
        <v>12184.262910252493</v>
      </c>
      <c r="S27" s="18">
        <f t="shared" si="9"/>
        <v>13617.134402290374</v>
      </c>
      <c r="T27" s="18">
        <f t="shared" si="9"/>
        <v>15248.389173456368</v>
      </c>
      <c r="U27" s="22">
        <f t="shared" si="10"/>
        <v>0.81313834332829804</v>
      </c>
      <c r="V27" s="22">
        <f t="shared" si="10"/>
        <v>0.83204658332675285</v>
      </c>
      <c r="W27" s="22">
        <f t="shared" si="10"/>
        <v>0.84939589587680908</v>
      </c>
      <c r="X27" s="22">
        <f t="shared" si="10"/>
        <v>0.86524330701389296</v>
      </c>
      <c r="Y27" s="22">
        <f t="shared" si="10"/>
        <v>0.87965941981633866</v>
      </c>
    </row>
    <row r="28" spans="1:25" x14ac:dyDescent="0.4">
      <c r="A28" s="8" t="s">
        <v>107</v>
      </c>
      <c r="B28" s="9">
        <v>46</v>
      </c>
      <c r="C28" s="10">
        <v>1726</v>
      </c>
      <c r="D28" s="10">
        <v>676</v>
      </c>
      <c r="E28" s="10">
        <v>2084</v>
      </c>
      <c r="F28" s="10">
        <f t="shared" si="5"/>
        <v>676</v>
      </c>
      <c r="G28" s="10">
        <f t="shared" si="6"/>
        <v>2760</v>
      </c>
      <c r="H28" s="10">
        <f t="shared" si="0"/>
        <v>358</v>
      </c>
      <c r="I28" s="23">
        <f t="shared" si="1"/>
        <v>0.2074159907300116</v>
      </c>
      <c r="J28" s="10">
        <f t="shared" si="7"/>
        <v>2084</v>
      </c>
      <c r="K28" s="18">
        <f t="shared" si="11"/>
        <v>2516.2549246813442</v>
      </c>
      <c r="L28" s="18">
        <f t="shared" si="11"/>
        <v>3038.1664328133957</v>
      </c>
      <c r="M28" s="18">
        <f t="shared" si="11"/>
        <v>3668.3307334780511</v>
      </c>
      <c r="N28" s="18">
        <f t="shared" si="11"/>
        <v>4429.2011868877507</v>
      </c>
      <c r="O28" s="18">
        <f t="shared" si="11"/>
        <v>5347.8883392086163</v>
      </c>
      <c r="P28" s="18">
        <f t="shared" si="9"/>
        <v>3192.2549246813442</v>
      </c>
      <c r="Q28" s="18">
        <f t="shared" si="9"/>
        <v>3714.1664328133957</v>
      </c>
      <c r="R28" s="18">
        <f t="shared" si="9"/>
        <v>4344.3307334780511</v>
      </c>
      <c r="S28" s="18">
        <f t="shared" si="9"/>
        <v>5105.2011868877507</v>
      </c>
      <c r="T28" s="18">
        <f t="shared" si="9"/>
        <v>6023.8883392086163</v>
      </c>
      <c r="U28" s="22">
        <f t="shared" si="10"/>
        <v>0.7882374635016095</v>
      </c>
      <c r="V28" s="22">
        <f t="shared" si="10"/>
        <v>0.81799415502014927</v>
      </c>
      <c r="W28" s="22">
        <f t="shared" si="10"/>
        <v>0.84439490419303376</v>
      </c>
      <c r="X28" s="22">
        <f t="shared" si="10"/>
        <v>0.86758602153892683</v>
      </c>
      <c r="Y28" s="22">
        <f t="shared" si="10"/>
        <v>0.887780124409011</v>
      </c>
    </row>
    <row r="29" spans="1:25" x14ac:dyDescent="0.4">
      <c r="A29" s="8" t="s">
        <v>82</v>
      </c>
      <c r="B29" s="9">
        <v>47</v>
      </c>
      <c r="C29" s="10">
        <v>4294</v>
      </c>
      <c r="D29" s="10">
        <v>1882</v>
      </c>
      <c r="E29" s="10">
        <v>4763</v>
      </c>
      <c r="F29" s="10">
        <f t="shared" si="5"/>
        <v>1882</v>
      </c>
      <c r="G29" s="10">
        <f t="shared" si="6"/>
        <v>6645</v>
      </c>
      <c r="H29" s="10">
        <f t="shared" si="0"/>
        <v>469</v>
      </c>
      <c r="I29" s="23">
        <f t="shared" si="1"/>
        <v>0.10922217047042385</v>
      </c>
      <c r="J29" s="10">
        <f t="shared" si="7"/>
        <v>4763</v>
      </c>
      <c r="K29" s="18">
        <f t="shared" si="11"/>
        <v>5283.2251979506291</v>
      </c>
      <c r="L29" s="18">
        <f t="shared" si="11"/>
        <v>5860.2705211548318</v>
      </c>
      <c r="M29" s="18">
        <f t="shared" si="11"/>
        <v>6500.3419870192047</v>
      </c>
      <c r="N29" s="18">
        <f t="shared" si="11"/>
        <v>7210.3234476414709</v>
      </c>
      <c r="O29" s="18">
        <f t="shared" si="11"/>
        <v>7997.8506243866623</v>
      </c>
      <c r="P29" s="18">
        <f t="shared" si="9"/>
        <v>7165.2251979506291</v>
      </c>
      <c r="Q29" s="18">
        <f t="shared" si="9"/>
        <v>7742.2705211548318</v>
      </c>
      <c r="R29" s="18">
        <f t="shared" si="9"/>
        <v>8382.3419870192047</v>
      </c>
      <c r="S29" s="18">
        <f t="shared" si="9"/>
        <v>9092.3234476414709</v>
      </c>
      <c r="T29" s="18">
        <f t="shared" si="9"/>
        <v>9879.8506243866614</v>
      </c>
      <c r="U29" s="22">
        <f t="shared" si="10"/>
        <v>0.73734251918023697</v>
      </c>
      <c r="V29" s="22">
        <f t="shared" si="10"/>
        <v>0.75691885282777716</v>
      </c>
      <c r="W29" s="22">
        <f t="shared" si="10"/>
        <v>0.77548040834954679</v>
      </c>
      <c r="X29" s="22">
        <f t="shared" si="10"/>
        <v>0.79301220300426212</v>
      </c>
      <c r="Y29" s="22">
        <f t="shared" si="10"/>
        <v>0.80951129004373656</v>
      </c>
    </row>
    <row r="30" spans="1:25" x14ac:dyDescent="0.4">
      <c r="A30" s="8" t="s">
        <v>57</v>
      </c>
      <c r="B30" s="9">
        <v>48</v>
      </c>
      <c r="C30" s="10">
        <v>3298</v>
      </c>
      <c r="D30" s="10">
        <v>4189</v>
      </c>
      <c r="E30" s="10">
        <v>7022</v>
      </c>
      <c r="F30" s="10">
        <f t="shared" si="5"/>
        <v>4189</v>
      </c>
      <c r="G30" s="10">
        <f t="shared" si="6"/>
        <v>11211</v>
      </c>
      <c r="H30" s="10">
        <f t="shared" si="0"/>
        <v>3724</v>
      </c>
      <c r="I30" s="23">
        <f t="shared" si="1"/>
        <v>1.1291691934505761</v>
      </c>
      <c r="J30" s="10">
        <f t="shared" si="7"/>
        <v>7022</v>
      </c>
      <c r="K30" s="18">
        <f t="shared" si="11"/>
        <v>14951.026076409946</v>
      </c>
      <c r="L30" s="18">
        <f t="shared" si="11"/>
        <v>31833.264132368295</v>
      </c>
      <c r="M30" s="18">
        <f t="shared" si="11"/>
        <v>67778.405317613753</v>
      </c>
      <c r="N30" s="18">
        <f t="shared" si="11"/>
        <v>144311.69258346991</v>
      </c>
      <c r="O30" s="18">
        <f t="shared" si="11"/>
        <v>307264.01010343409</v>
      </c>
      <c r="P30" s="18">
        <f t="shared" si="9"/>
        <v>19140.026076409944</v>
      </c>
      <c r="Q30" s="18">
        <f t="shared" si="9"/>
        <v>36022.264132368291</v>
      </c>
      <c r="R30" s="18">
        <f t="shared" si="9"/>
        <v>71967.405317613753</v>
      </c>
      <c r="S30" s="18">
        <f t="shared" si="9"/>
        <v>148500.69258346991</v>
      </c>
      <c r="T30" s="18">
        <f t="shared" si="9"/>
        <v>311453.01010343409</v>
      </c>
      <c r="U30" s="22">
        <f t="shared" si="10"/>
        <v>0.78113927414326068</v>
      </c>
      <c r="V30" s="22">
        <f t="shared" si="10"/>
        <v>0.88371080772138599</v>
      </c>
      <c r="W30" s="22">
        <f t="shared" si="10"/>
        <v>0.94179309394978616</v>
      </c>
      <c r="X30" s="22">
        <f t="shared" si="10"/>
        <v>0.97179137735236198</v>
      </c>
      <c r="Y30" s="22">
        <f t="shared" si="10"/>
        <v>0.98655013801726033</v>
      </c>
    </row>
    <row r="31" spans="1:25" x14ac:dyDescent="0.4">
      <c r="A31" s="8" t="s">
        <v>78</v>
      </c>
      <c r="B31" s="9">
        <v>49</v>
      </c>
      <c r="C31" s="10">
        <v>3249</v>
      </c>
      <c r="D31" s="10">
        <v>3460</v>
      </c>
      <c r="E31" s="10">
        <v>3975</v>
      </c>
      <c r="F31" s="10">
        <f t="shared" si="5"/>
        <v>3460</v>
      </c>
      <c r="G31" s="10">
        <f t="shared" si="6"/>
        <v>7435</v>
      </c>
      <c r="H31" s="10">
        <f t="shared" si="0"/>
        <v>726</v>
      </c>
      <c r="I31" s="23">
        <f t="shared" si="1"/>
        <v>0.2234533702677747</v>
      </c>
      <c r="J31" s="10">
        <f t="shared" si="7"/>
        <v>3975</v>
      </c>
      <c r="K31" s="18">
        <f t="shared" si="11"/>
        <v>4863.2271468144045</v>
      </c>
      <c r="L31" s="18">
        <f t="shared" si="11"/>
        <v>5949.9316431478173</v>
      </c>
      <c r="M31" s="18">
        <f t="shared" si="11"/>
        <v>7279.4639216720761</v>
      </c>
      <c r="N31" s="18">
        <f t="shared" si="11"/>
        <v>8906.084668712374</v>
      </c>
      <c r="O31" s="18">
        <f t="shared" si="11"/>
        <v>10896.179303826313</v>
      </c>
      <c r="P31" s="18">
        <f t="shared" si="9"/>
        <v>8323.2271468144045</v>
      </c>
      <c r="Q31" s="18">
        <f t="shared" si="9"/>
        <v>9409.9316431478182</v>
      </c>
      <c r="R31" s="18">
        <f t="shared" si="9"/>
        <v>10739.463921672075</v>
      </c>
      <c r="S31" s="18">
        <f t="shared" si="9"/>
        <v>12366.084668712374</v>
      </c>
      <c r="T31" s="18">
        <f t="shared" si="9"/>
        <v>14356.179303826313</v>
      </c>
      <c r="U31" s="22">
        <f t="shared" si="10"/>
        <v>0.58429585796847261</v>
      </c>
      <c r="V31" s="22">
        <f t="shared" si="10"/>
        <v>0.63230338633548688</v>
      </c>
      <c r="W31" s="22">
        <f t="shared" si="10"/>
        <v>0.67782376986082404</v>
      </c>
      <c r="X31" s="22">
        <f t="shared" si="10"/>
        <v>0.72020246563941126</v>
      </c>
      <c r="Y31" s="22">
        <f t="shared" si="10"/>
        <v>0.75898880009963265</v>
      </c>
    </row>
    <row r="32" spans="1:25" x14ac:dyDescent="0.4">
      <c r="A32" s="8" t="s">
        <v>89</v>
      </c>
      <c r="B32" s="9">
        <v>50</v>
      </c>
      <c r="C32" s="10">
        <v>2439</v>
      </c>
      <c r="D32" s="10">
        <v>1916</v>
      </c>
      <c r="E32" s="10">
        <v>2715</v>
      </c>
      <c r="F32" s="10">
        <f t="shared" si="5"/>
        <v>1916</v>
      </c>
      <c r="G32" s="10">
        <f t="shared" si="6"/>
        <v>4631</v>
      </c>
      <c r="H32" s="10">
        <f t="shared" si="0"/>
        <v>276</v>
      </c>
      <c r="I32" s="23">
        <f t="shared" si="1"/>
        <v>0.11316113161131611</v>
      </c>
      <c r="J32" s="10">
        <f t="shared" si="7"/>
        <v>2715</v>
      </c>
      <c r="K32" s="18">
        <f t="shared" si="11"/>
        <v>3022.2324723247234</v>
      </c>
      <c r="L32" s="18">
        <f t="shared" si="11"/>
        <v>3364.2317188854549</v>
      </c>
      <c r="M32" s="18">
        <f t="shared" si="11"/>
        <v>3744.9319871972161</v>
      </c>
      <c r="N32" s="18">
        <f t="shared" si="11"/>
        <v>4168.7127286758678</v>
      </c>
      <c r="O32" s="18">
        <f t="shared" si="11"/>
        <v>4640.4489784153266</v>
      </c>
      <c r="P32" s="18">
        <f t="shared" si="9"/>
        <v>4938.2324723247239</v>
      </c>
      <c r="Q32" s="18">
        <f t="shared" si="9"/>
        <v>5280.2317188854549</v>
      </c>
      <c r="R32" s="18">
        <f t="shared" si="9"/>
        <v>5660.9319871972166</v>
      </c>
      <c r="S32" s="18">
        <f t="shared" si="9"/>
        <v>6084.7127286758678</v>
      </c>
      <c r="T32" s="18">
        <f t="shared" si="9"/>
        <v>6556.4489784153266</v>
      </c>
      <c r="U32" s="22">
        <f t="shared" si="10"/>
        <v>0.61200692540543278</v>
      </c>
      <c r="V32" s="22">
        <f t="shared" si="10"/>
        <v>0.63713713677618167</v>
      </c>
      <c r="W32" s="22">
        <f t="shared" si="10"/>
        <v>0.66153983048493914</v>
      </c>
      <c r="X32" s="22">
        <f t="shared" si="10"/>
        <v>0.68511249660640061</v>
      </c>
      <c r="Y32" s="22">
        <f t="shared" si="10"/>
        <v>0.70776864026430797</v>
      </c>
    </row>
    <row r="33" spans="1:25" x14ac:dyDescent="0.4">
      <c r="A33" s="8" t="s">
        <v>103</v>
      </c>
      <c r="B33" s="9">
        <v>51</v>
      </c>
      <c r="C33" s="10">
        <v>2147</v>
      </c>
      <c r="D33" s="10">
        <v>1641</v>
      </c>
      <c r="E33" s="10">
        <v>3306</v>
      </c>
      <c r="F33" s="10">
        <f t="shared" si="5"/>
        <v>1641</v>
      </c>
      <c r="G33" s="10">
        <f t="shared" si="6"/>
        <v>4947</v>
      </c>
      <c r="H33" s="10">
        <f t="shared" si="0"/>
        <v>1159</v>
      </c>
      <c r="I33" s="23">
        <f t="shared" si="1"/>
        <v>0.53982300884955747</v>
      </c>
      <c r="J33" s="10">
        <f t="shared" si="7"/>
        <v>3306</v>
      </c>
      <c r="K33" s="18">
        <f t="shared" si="11"/>
        <v>5090.6548672566369</v>
      </c>
      <c r="L33" s="18">
        <f t="shared" si="11"/>
        <v>7838.7074947137589</v>
      </c>
      <c r="M33" s="18">
        <f t="shared" si="11"/>
        <v>12070.222160001716</v>
      </c>
      <c r="N33" s="18">
        <f t="shared" si="11"/>
        <v>18586.005803896449</v>
      </c>
      <c r="O33" s="18">
        <f t="shared" si="11"/>
        <v>28619.159379451168</v>
      </c>
      <c r="P33" s="18">
        <f t="shared" si="9"/>
        <v>6731.6548672566369</v>
      </c>
      <c r="Q33" s="18">
        <f t="shared" si="9"/>
        <v>9479.7074947137589</v>
      </c>
      <c r="R33" s="18">
        <f t="shared" si="9"/>
        <v>13711.222160001716</v>
      </c>
      <c r="S33" s="18">
        <f t="shared" si="9"/>
        <v>20227.005803896449</v>
      </c>
      <c r="T33" s="18">
        <f t="shared" si="9"/>
        <v>30260.159379451168</v>
      </c>
      <c r="U33" s="22">
        <f t="shared" si="10"/>
        <v>0.75622636151743772</v>
      </c>
      <c r="V33" s="22">
        <f t="shared" si="10"/>
        <v>0.82689339297493269</v>
      </c>
      <c r="W33" s="22">
        <f t="shared" si="10"/>
        <v>0.88031701471608315</v>
      </c>
      <c r="X33" s="22">
        <f t="shared" si="10"/>
        <v>0.91887083951476967</v>
      </c>
      <c r="Y33" s="22">
        <f t="shared" si="10"/>
        <v>0.94577027901861099</v>
      </c>
    </row>
    <row r="34" spans="1:25" x14ac:dyDescent="0.4">
      <c r="A34" s="8" t="s">
        <v>79</v>
      </c>
      <c r="B34" s="9">
        <v>52</v>
      </c>
      <c r="C34" s="10">
        <v>3315</v>
      </c>
      <c r="D34" s="10">
        <v>2707</v>
      </c>
      <c r="E34" s="10">
        <v>3231</v>
      </c>
      <c r="F34" s="10">
        <f t="shared" si="5"/>
        <v>2707</v>
      </c>
      <c r="G34" s="10">
        <f t="shared" si="6"/>
        <v>5938</v>
      </c>
      <c r="H34" s="10">
        <f t="shared" ref="H34:H66" si="12">E34-C34</f>
        <v>-84</v>
      </c>
      <c r="I34" s="23">
        <f t="shared" ref="I34:I65" si="13">H34/C34</f>
        <v>-2.5339366515837104E-2</v>
      </c>
      <c r="J34" s="10">
        <f t="shared" si="7"/>
        <v>3231</v>
      </c>
      <c r="K34" s="18">
        <f t="shared" si="11"/>
        <v>3149.12850678733</v>
      </c>
      <c r="L34" s="18">
        <f t="shared" si="11"/>
        <v>3069.331585348375</v>
      </c>
      <c r="M34" s="18">
        <f t="shared" si="11"/>
        <v>2991.5566673485973</v>
      </c>
      <c r="N34" s="18">
        <f t="shared" si="11"/>
        <v>2915.7525165017551</v>
      </c>
      <c r="O34" s="18">
        <f t="shared" si="11"/>
        <v>2841.8691948166424</v>
      </c>
      <c r="P34" s="18">
        <f t="shared" si="9"/>
        <v>5856.1285067873305</v>
      </c>
      <c r="Q34" s="18">
        <f t="shared" si="9"/>
        <v>5776.3315853483746</v>
      </c>
      <c r="R34" s="18">
        <f t="shared" si="9"/>
        <v>5698.5566673485973</v>
      </c>
      <c r="S34" s="18">
        <f t="shared" si="9"/>
        <v>5622.7525165017551</v>
      </c>
      <c r="T34" s="18">
        <f t="shared" si="9"/>
        <v>5548.8691948166424</v>
      </c>
      <c r="U34" s="22">
        <f t="shared" si="10"/>
        <v>0.53774921488444938</v>
      </c>
      <c r="V34" s="22">
        <f t="shared" si="10"/>
        <v>0.53136346831849357</v>
      </c>
      <c r="W34" s="22">
        <f t="shared" si="10"/>
        <v>0.52496743333088536</v>
      </c>
      <c r="X34" s="22">
        <f t="shared" si="10"/>
        <v>0.51856319621832048</v>
      </c>
      <c r="Y34" s="22">
        <f t="shared" si="10"/>
        <v>0.51215285403939848</v>
      </c>
    </row>
    <row r="35" spans="1:25" x14ac:dyDescent="0.4">
      <c r="A35" s="8" t="s">
        <v>61</v>
      </c>
      <c r="B35" s="9">
        <v>54</v>
      </c>
      <c r="C35" s="10">
        <v>2876</v>
      </c>
      <c r="D35" s="10">
        <v>2036</v>
      </c>
      <c r="E35" s="10">
        <v>3174</v>
      </c>
      <c r="F35" s="10">
        <f t="shared" si="5"/>
        <v>2036</v>
      </c>
      <c r="G35" s="10">
        <f t="shared" si="6"/>
        <v>5210</v>
      </c>
      <c r="H35" s="10">
        <f t="shared" si="12"/>
        <v>298</v>
      </c>
      <c r="I35" s="23">
        <f t="shared" si="13"/>
        <v>0.10361613351877608</v>
      </c>
      <c r="J35" s="10">
        <f t="shared" si="7"/>
        <v>3174</v>
      </c>
      <c r="K35" s="18">
        <f t="shared" ref="K35:O50" si="14">J35*(1+$I35)</f>
        <v>3502.8776077885955</v>
      </c>
      <c r="L35" s="18">
        <f t="shared" si="14"/>
        <v>3865.83224169715</v>
      </c>
      <c r="M35" s="18">
        <f t="shared" si="14"/>
        <v>4266.3948314140316</v>
      </c>
      <c r="N35" s="18">
        <f t="shared" si="14"/>
        <v>4708.4621679096444</v>
      </c>
      <c r="O35" s="18">
        <f t="shared" si="14"/>
        <v>5196.3348125678767</v>
      </c>
      <c r="P35" s="18">
        <f t="shared" si="9"/>
        <v>5538.8776077885959</v>
      </c>
      <c r="Q35" s="18">
        <f t="shared" si="9"/>
        <v>5901.8322416971496</v>
      </c>
      <c r="R35" s="18">
        <f t="shared" si="9"/>
        <v>6302.3948314140316</v>
      </c>
      <c r="S35" s="18">
        <f t="shared" si="9"/>
        <v>6744.4621679096444</v>
      </c>
      <c r="T35" s="18">
        <f t="shared" si="9"/>
        <v>7232.3348125678767</v>
      </c>
      <c r="U35" s="22">
        <f t="shared" si="10"/>
        <v>0.63241650309495179</v>
      </c>
      <c r="V35" s="22">
        <f t="shared" si="10"/>
        <v>0.65502238684193426</v>
      </c>
      <c r="W35" s="22">
        <f t="shared" si="10"/>
        <v>0.67694819914302407</v>
      </c>
      <c r="X35" s="22">
        <f t="shared" si="10"/>
        <v>0.69812270432958323</v>
      </c>
      <c r="Y35" s="22">
        <f t="shared" si="10"/>
        <v>0.71848648427310458</v>
      </c>
    </row>
    <row r="36" spans="1:25" x14ac:dyDescent="0.4">
      <c r="A36" s="8" t="s">
        <v>87</v>
      </c>
      <c r="B36" s="9">
        <v>55</v>
      </c>
      <c r="C36" s="10">
        <v>5480</v>
      </c>
      <c r="D36" s="10">
        <v>4263</v>
      </c>
      <c r="E36" s="10">
        <v>8740</v>
      </c>
      <c r="F36" s="10">
        <f t="shared" si="5"/>
        <v>4263</v>
      </c>
      <c r="G36" s="10">
        <f t="shared" si="6"/>
        <v>13003</v>
      </c>
      <c r="H36" s="10">
        <f t="shared" si="12"/>
        <v>3260</v>
      </c>
      <c r="I36" s="23">
        <f t="shared" si="13"/>
        <v>0.5948905109489051</v>
      </c>
      <c r="J36" s="10">
        <f t="shared" si="7"/>
        <v>8740</v>
      </c>
      <c r="K36" s="18">
        <f t="shared" si="14"/>
        <v>13939.343065693431</v>
      </c>
      <c r="L36" s="18">
        <f t="shared" si="14"/>
        <v>22231.725984335873</v>
      </c>
      <c r="M36" s="18">
        <f t="shared" si="14"/>
        <v>35457.168814433491</v>
      </c>
      <c r="N36" s="18">
        <f t="shared" si="14"/>
        <v>56550.302087253418</v>
      </c>
      <c r="O36" s="18">
        <f t="shared" si="14"/>
        <v>90191.540190254542</v>
      </c>
      <c r="P36" s="18">
        <f t="shared" si="9"/>
        <v>18202.343065693429</v>
      </c>
      <c r="Q36" s="18">
        <f t="shared" si="9"/>
        <v>26494.725984335873</v>
      </c>
      <c r="R36" s="18">
        <f t="shared" si="9"/>
        <v>39720.168814433491</v>
      </c>
      <c r="S36" s="18">
        <f t="shared" si="9"/>
        <v>60813.302087253418</v>
      </c>
      <c r="T36" s="18">
        <f t="shared" si="9"/>
        <v>94454.540190254542</v>
      </c>
      <c r="U36" s="22">
        <f t="shared" si="10"/>
        <v>0.76579938172714601</v>
      </c>
      <c r="V36" s="22">
        <f t="shared" si="10"/>
        <v>0.8391000532513393</v>
      </c>
      <c r="W36" s="22">
        <f t="shared" si="10"/>
        <v>0.89267417215883249</v>
      </c>
      <c r="X36" s="22">
        <f t="shared" si="10"/>
        <v>0.92990020515768812</v>
      </c>
      <c r="Y36" s="22">
        <f t="shared" si="10"/>
        <v>0.95486717746533645</v>
      </c>
    </row>
    <row r="37" spans="1:25" x14ac:dyDescent="0.4">
      <c r="A37" s="8" t="s">
        <v>113</v>
      </c>
      <c r="B37" s="9">
        <v>56</v>
      </c>
      <c r="C37" s="10">
        <v>3149</v>
      </c>
      <c r="D37" s="10">
        <v>434</v>
      </c>
      <c r="E37" s="10">
        <v>3045</v>
      </c>
      <c r="F37" s="10">
        <f t="shared" si="5"/>
        <v>434</v>
      </c>
      <c r="G37" s="10">
        <f t="shared" si="6"/>
        <v>3479</v>
      </c>
      <c r="H37" s="10">
        <f t="shared" si="12"/>
        <v>-104</v>
      </c>
      <c r="I37" s="23">
        <f t="shared" si="13"/>
        <v>-3.302635757383296E-2</v>
      </c>
      <c r="J37" s="10">
        <f t="shared" si="7"/>
        <v>3045</v>
      </c>
      <c r="K37" s="18">
        <f t="shared" si="14"/>
        <v>2944.4347411876784</v>
      </c>
      <c r="L37" s="18">
        <f t="shared" si="14"/>
        <v>2847.1907865723979</v>
      </c>
      <c r="M37" s="18">
        <f t="shared" si="14"/>
        <v>2753.1584455741349</v>
      </c>
      <c r="N37" s="18">
        <f t="shared" si="14"/>
        <v>2662.2316502931853</v>
      </c>
      <c r="O37" s="18">
        <f t="shared" si="14"/>
        <v>2574.3078358662269</v>
      </c>
      <c r="P37" s="18">
        <f t="shared" si="9"/>
        <v>3378.4347411876784</v>
      </c>
      <c r="Q37" s="18">
        <f t="shared" si="9"/>
        <v>3281.1907865723979</v>
      </c>
      <c r="R37" s="18">
        <f t="shared" si="9"/>
        <v>3187.1584455741349</v>
      </c>
      <c r="S37" s="18">
        <f t="shared" si="9"/>
        <v>3096.2316502931853</v>
      </c>
      <c r="T37" s="18">
        <f t="shared" si="9"/>
        <v>3008.3078358662269</v>
      </c>
      <c r="U37" s="22">
        <f t="shared" si="10"/>
        <v>0.87153814317945688</v>
      </c>
      <c r="V37" s="22">
        <f t="shared" si="10"/>
        <v>0.86773094640639115</v>
      </c>
      <c r="W37" s="22">
        <f t="shared" si="10"/>
        <v>0.86382854589401525</v>
      </c>
      <c r="X37" s="22">
        <f t="shared" si="10"/>
        <v>0.85982960933853125</v>
      </c>
      <c r="Y37" s="22">
        <f t="shared" si="10"/>
        <v>0.85573284926971849</v>
      </c>
    </row>
    <row r="38" spans="1:25" x14ac:dyDescent="0.4">
      <c r="A38" s="8" t="s">
        <v>90</v>
      </c>
      <c r="B38" s="9">
        <v>57</v>
      </c>
      <c r="C38" s="10">
        <v>9540</v>
      </c>
      <c r="D38" s="10">
        <v>5834</v>
      </c>
      <c r="E38" s="10">
        <v>13277</v>
      </c>
      <c r="F38" s="10">
        <f t="shared" si="5"/>
        <v>5834</v>
      </c>
      <c r="G38" s="10">
        <f t="shared" si="6"/>
        <v>19111</v>
      </c>
      <c r="H38" s="10">
        <f t="shared" si="12"/>
        <v>3737</v>
      </c>
      <c r="I38" s="23">
        <f t="shared" si="13"/>
        <v>0.39171907756813418</v>
      </c>
      <c r="J38" s="10">
        <f t="shared" si="7"/>
        <v>13277</v>
      </c>
      <c r="K38" s="18">
        <f t="shared" si="14"/>
        <v>18477.854192872121</v>
      </c>
      <c r="L38" s="18">
        <f t="shared" si="14"/>
        <v>25715.982192742471</v>
      </c>
      <c r="M38" s="18">
        <f t="shared" si="14"/>
        <v>35789.423016042121</v>
      </c>
      <c r="N38" s="18">
        <f t="shared" si="14"/>
        <v>49808.822786581899</v>
      </c>
      <c r="O38" s="18">
        <f t="shared" si="14"/>
        <v>69319.888903296422</v>
      </c>
      <c r="P38" s="18">
        <f t="shared" si="9"/>
        <v>24311.854192872121</v>
      </c>
      <c r="Q38" s="18">
        <f t="shared" si="9"/>
        <v>31549.982192742471</v>
      </c>
      <c r="R38" s="18">
        <f t="shared" si="9"/>
        <v>41623.423016042121</v>
      </c>
      <c r="S38" s="18">
        <f t="shared" si="9"/>
        <v>55642.822786581899</v>
      </c>
      <c r="T38" s="18">
        <f t="shared" si="9"/>
        <v>75153.888903296422</v>
      </c>
      <c r="U38" s="22">
        <f t="shared" si="10"/>
        <v>0.76003475696598888</v>
      </c>
      <c r="V38" s="22">
        <f t="shared" si="10"/>
        <v>0.81508705886553523</v>
      </c>
      <c r="W38" s="22">
        <f t="shared" si="10"/>
        <v>0.85983853375654584</v>
      </c>
      <c r="X38" s="22">
        <f t="shared" si="10"/>
        <v>0.89515269521145047</v>
      </c>
      <c r="Y38" s="22">
        <f t="shared" si="10"/>
        <v>0.92237261324551223</v>
      </c>
    </row>
    <row r="39" spans="1:25" x14ac:dyDescent="0.4">
      <c r="A39" s="8" t="s">
        <v>110</v>
      </c>
      <c r="B39" s="9">
        <v>58</v>
      </c>
      <c r="C39" s="10">
        <v>7884</v>
      </c>
      <c r="D39" s="10">
        <v>2749</v>
      </c>
      <c r="E39" s="10">
        <v>9643</v>
      </c>
      <c r="F39" s="10">
        <f t="shared" si="5"/>
        <v>2749</v>
      </c>
      <c r="G39" s="10">
        <f t="shared" si="6"/>
        <v>12392</v>
      </c>
      <c r="H39" s="10">
        <f t="shared" si="12"/>
        <v>1759</v>
      </c>
      <c r="I39" s="23">
        <f t="shared" si="13"/>
        <v>0.22311009639776763</v>
      </c>
      <c r="J39" s="10">
        <f t="shared" si="7"/>
        <v>9643</v>
      </c>
      <c r="K39" s="18">
        <f t="shared" si="14"/>
        <v>11794.450659563674</v>
      </c>
      <c r="L39" s="18">
        <f t="shared" si="14"/>
        <v>14425.911683177639</v>
      </c>
      <c r="M39" s="18">
        <f t="shared" si="14"/>
        <v>17644.478229437085</v>
      </c>
      <c r="N39" s="18">
        <f t="shared" si="14"/>
        <v>21581.139468095105</v>
      </c>
      <c r="O39" s="18">
        <f t="shared" si="14"/>
        <v>26396.109575195474</v>
      </c>
      <c r="P39" s="18">
        <f t="shared" si="9"/>
        <v>14543.450659563674</v>
      </c>
      <c r="Q39" s="18">
        <f t="shared" si="9"/>
        <v>17174.911683177641</v>
      </c>
      <c r="R39" s="18">
        <f t="shared" si="9"/>
        <v>20393.478229437085</v>
      </c>
      <c r="S39" s="18">
        <f t="shared" si="9"/>
        <v>24330.139468095105</v>
      </c>
      <c r="T39" s="18">
        <f t="shared" si="9"/>
        <v>29145.109575195474</v>
      </c>
      <c r="U39" s="22">
        <f t="shared" si="10"/>
        <v>0.81098020928119441</v>
      </c>
      <c r="V39" s="22">
        <f t="shared" si="10"/>
        <v>0.83994095278565117</v>
      </c>
      <c r="W39" s="22">
        <f t="shared" si="10"/>
        <v>0.86520200384297663</v>
      </c>
      <c r="X39" s="22">
        <f t="shared" si="10"/>
        <v>0.88701256712462118</v>
      </c>
      <c r="Y39" s="22">
        <f t="shared" si="10"/>
        <v>0.90567885864668041</v>
      </c>
    </row>
    <row r="40" spans="1:25" x14ac:dyDescent="0.4">
      <c r="A40" s="8" t="s">
        <v>52</v>
      </c>
      <c r="B40" s="9">
        <v>59</v>
      </c>
      <c r="C40" s="10">
        <v>2586</v>
      </c>
      <c r="D40" s="10">
        <v>1718</v>
      </c>
      <c r="E40" s="10">
        <v>2651</v>
      </c>
      <c r="F40" s="10">
        <f t="shared" si="5"/>
        <v>1718</v>
      </c>
      <c r="G40" s="10">
        <f t="shared" si="6"/>
        <v>4369</v>
      </c>
      <c r="H40" s="10">
        <f t="shared" si="12"/>
        <v>65</v>
      </c>
      <c r="I40" s="23">
        <f t="shared" si="13"/>
        <v>2.5135344160866203E-2</v>
      </c>
      <c r="J40" s="10">
        <f t="shared" si="7"/>
        <v>2651</v>
      </c>
      <c r="K40" s="18">
        <f t="shared" si="14"/>
        <v>2717.6337973704563</v>
      </c>
      <c r="L40" s="18">
        <f t="shared" si="14"/>
        <v>2785.9424581705644</v>
      </c>
      <c r="M40" s="18">
        <f t="shared" si="14"/>
        <v>2855.9680806690508</v>
      </c>
      <c r="N40" s="18">
        <f t="shared" si="14"/>
        <v>2927.7538212891159</v>
      </c>
      <c r="O40" s="18">
        <f t="shared" si="14"/>
        <v>3001.3439212055087</v>
      </c>
      <c r="P40" s="18">
        <f t="shared" si="9"/>
        <v>4435.6337973704558</v>
      </c>
      <c r="Q40" s="18">
        <f t="shared" si="9"/>
        <v>4503.9424581705644</v>
      </c>
      <c r="R40" s="18">
        <f t="shared" si="9"/>
        <v>4573.9680806690503</v>
      </c>
      <c r="S40" s="18">
        <f t="shared" si="9"/>
        <v>4645.7538212891159</v>
      </c>
      <c r="T40" s="18">
        <f t="shared" si="9"/>
        <v>4719.3439212055091</v>
      </c>
      <c r="U40" s="22">
        <f t="shared" si="10"/>
        <v>0.61268218286674858</v>
      </c>
      <c r="V40" s="22">
        <f t="shared" si="10"/>
        <v>0.618556405647814</v>
      </c>
      <c r="W40" s="22">
        <f t="shared" si="10"/>
        <v>0.62439615456417841</v>
      </c>
      <c r="X40" s="22">
        <f t="shared" si="10"/>
        <v>0.63019994900993592</v>
      </c>
      <c r="Y40" s="22">
        <f t="shared" si="10"/>
        <v>0.63596634856796908</v>
      </c>
    </row>
    <row r="41" spans="1:25" x14ac:dyDescent="0.4">
      <c r="A41" s="11" t="s">
        <v>64</v>
      </c>
      <c r="B41" s="9">
        <v>61</v>
      </c>
      <c r="C41" s="10">
        <v>6753</v>
      </c>
      <c r="D41" s="10">
        <v>4512</v>
      </c>
      <c r="E41" s="10">
        <v>7900</v>
      </c>
      <c r="F41" s="10">
        <f t="shared" si="5"/>
        <v>4512</v>
      </c>
      <c r="G41" s="10">
        <f t="shared" si="6"/>
        <v>12412</v>
      </c>
      <c r="H41" s="10">
        <f t="shared" si="12"/>
        <v>1147</v>
      </c>
      <c r="I41" s="23">
        <f t="shared" si="13"/>
        <v>0.16985043684288464</v>
      </c>
      <c r="J41" s="10">
        <f t="shared" si="7"/>
        <v>7900</v>
      </c>
      <c r="K41" s="18">
        <f t="shared" si="14"/>
        <v>9241.8184510587889</v>
      </c>
      <c r="L41" s="18">
        <f t="shared" si="14"/>
        <v>10811.545352193756</v>
      </c>
      <c r="M41" s="18">
        <f t="shared" si="14"/>
        <v>12647.891053210524</v>
      </c>
      <c r="N41" s="18">
        <f t="shared" si="14"/>
        <v>14796.140873739543</v>
      </c>
      <c r="O41" s="18">
        <f t="shared" si="14"/>
        <v>17309.271864733066</v>
      </c>
      <c r="P41" s="18">
        <f t="shared" si="9"/>
        <v>13753.818451058789</v>
      </c>
      <c r="Q41" s="18">
        <f t="shared" si="9"/>
        <v>15323.545352193756</v>
      </c>
      <c r="R41" s="18">
        <f t="shared" si="9"/>
        <v>17159.891053210522</v>
      </c>
      <c r="S41" s="18">
        <f t="shared" si="9"/>
        <v>19308.140873739543</v>
      </c>
      <c r="T41" s="18">
        <f t="shared" si="9"/>
        <v>21821.271864733066</v>
      </c>
      <c r="U41" s="22">
        <f t="shared" si="10"/>
        <v>0.67194564796275469</v>
      </c>
      <c r="V41" s="22">
        <f t="shared" si="10"/>
        <v>0.70555117002645529</v>
      </c>
      <c r="W41" s="22">
        <f t="shared" si="10"/>
        <v>0.7370612676963455</v>
      </c>
      <c r="X41" s="22">
        <f t="shared" si="10"/>
        <v>0.76631618603235674</v>
      </c>
      <c r="Y41" s="22">
        <f t="shared" si="10"/>
        <v>0.7932292843437706</v>
      </c>
    </row>
    <row r="42" spans="1:25" x14ac:dyDescent="0.4">
      <c r="A42" s="8" t="s">
        <v>70</v>
      </c>
      <c r="B42" s="9">
        <v>64</v>
      </c>
      <c r="C42" s="10">
        <v>6839</v>
      </c>
      <c r="D42" s="10">
        <v>1828</v>
      </c>
      <c r="E42" s="10">
        <v>7654</v>
      </c>
      <c r="F42" s="10">
        <f t="shared" si="5"/>
        <v>1828</v>
      </c>
      <c r="G42" s="10">
        <f t="shared" si="6"/>
        <v>9482</v>
      </c>
      <c r="H42" s="10">
        <f t="shared" si="12"/>
        <v>815</v>
      </c>
      <c r="I42" s="23">
        <f t="shared" si="13"/>
        <v>0.11916946922064629</v>
      </c>
      <c r="J42" s="10">
        <f t="shared" si="7"/>
        <v>7654</v>
      </c>
      <c r="K42" s="18">
        <f t="shared" si="14"/>
        <v>8566.1231174148252</v>
      </c>
      <c r="L42" s="18">
        <f t="shared" si="14"/>
        <v>9586.9434625958565</v>
      </c>
      <c r="M42" s="18">
        <f t="shared" si="14"/>
        <v>10729.41442648175</v>
      </c>
      <c r="N42" s="18">
        <f t="shared" si="14"/>
        <v>12008.033048733923</v>
      </c>
      <c r="O42" s="18">
        <f t="shared" si="14"/>
        <v>13439.023973535523</v>
      </c>
      <c r="P42" s="18">
        <f t="shared" si="9"/>
        <v>10394.123117414825</v>
      </c>
      <c r="Q42" s="18">
        <f t="shared" si="9"/>
        <v>11414.943462595857</v>
      </c>
      <c r="R42" s="18">
        <f t="shared" si="9"/>
        <v>12557.41442648175</v>
      </c>
      <c r="S42" s="18">
        <f t="shared" si="9"/>
        <v>13836.033048733923</v>
      </c>
      <c r="T42" s="18">
        <f t="shared" si="9"/>
        <v>15267.023973535523</v>
      </c>
      <c r="U42" s="22">
        <f t="shared" si="10"/>
        <v>0.82413138854038792</v>
      </c>
      <c r="V42" s="22">
        <f t="shared" si="10"/>
        <v>0.83985904038947412</v>
      </c>
      <c r="W42" s="22">
        <f t="shared" si="10"/>
        <v>0.85442863172971217</v>
      </c>
      <c r="X42" s="22">
        <f t="shared" si="10"/>
        <v>0.86788120601032592</v>
      </c>
      <c r="Y42" s="22">
        <f t="shared" si="10"/>
        <v>0.88026481106149246</v>
      </c>
    </row>
    <row r="43" spans="1:25" x14ac:dyDescent="0.4">
      <c r="A43" s="8" t="s">
        <v>88</v>
      </c>
      <c r="B43" s="9">
        <v>65</v>
      </c>
      <c r="C43" s="10">
        <v>2881</v>
      </c>
      <c r="D43" s="10">
        <v>856</v>
      </c>
      <c r="E43" s="10">
        <v>2786</v>
      </c>
      <c r="F43" s="10">
        <f t="shared" si="5"/>
        <v>856</v>
      </c>
      <c r="G43" s="10">
        <f t="shared" si="6"/>
        <v>3642</v>
      </c>
      <c r="H43" s="10">
        <f t="shared" si="12"/>
        <v>-95</v>
      </c>
      <c r="I43" s="23">
        <f t="shared" si="13"/>
        <v>-3.2974661575841724E-2</v>
      </c>
      <c r="J43" s="10">
        <f t="shared" si="7"/>
        <v>2786</v>
      </c>
      <c r="K43" s="18">
        <f t="shared" si="14"/>
        <v>2694.1325928497049</v>
      </c>
      <c r="L43" s="18">
        <f t="shared" si="14"/>
        <v>2605.294482360041</v>
      </c>
      <c r="M43" s="18">
        <f t="shared" si="14"/>
        <v>2519.3857784988109</v>
      </c>
      <c r="N43" s="18">
        <f t="shared" si="14"/>
        <v>2436.3098850738238</v>
      </c>
      <c r="O43" s="18">
        <f t="shared" si="14"/>
        <v>2355.9733911196367</v>
      </c>
      <c r="P43" s="18">
        <f t="shared" si="9"/>
        <v>3550.1325928497049</v>
      </c>
      <c r="Q43" s="18">
        <f t="shared" si="9"/>
        <v>3461.294482360041</v>
      </c>
      <c r="R43" s="18">
        <f t="shared" si="9"/>
        <v>3375.3857784988109</v>
      </c>
      <c r="S43" s="18">
        <f t="shared" si="9"/>
        <v>3292.3098850738238</v>
      </c>
      <c r="T43" s="18">
        <f t="shared" si="9"/>
        <v>3211.9733911196367</v>
      </c>
      <c r="U43" s="22">
        <f t="shared" si="10"/>
        <v>0.75888224520851333</v>
      </c>
      <c r="V43" s="22">
        <f t="shared" si="10"/>
        <v>0.7526936802509947</v>
      </c>
      <c r="W43" s="22">
        <f t="shared" si="10"/>
        <v>0.74639935812590208</v>
      </c>
      <c r="X43" s="22">
        <f t="shared" si="10"/>
        <v>0.74000017316692968</v>
      </c>
      <c r="Y43" s="22">
        <f t="shared" si="10"/>
        <v>0.73349716956975985</v>
      </c>
    </row>
    <row r="44" spans="1:25" x14ac:dyDescent="0.4">
      <c r="A44" s="8" t="s">
        <v>55</v>
      </c>
      <c r="B44" s="9">
        <v>67</v>
      </c>
      <c r="C44" s="10">
        <v>1536</v>
      </c>
      <c r="D44" s="10">
        <v>2190</v>
      </c>
      <c r="E44" s="10">
        <v>3393</v>
      </c>
      <c r="F44" s="10">
        <f t="shared" si="5"/>
        <v>2190</v>
      </c>
      <c r="G44" s="10">
        <f t="shared" si="6"/>
        <v>5583</v>
      </c>
      <c r="H44" s="10">
        <f t="shared" si="12"/>
        <v>1857</v>
      </c>
      <c r="I44" s="23">
        <f t="shared" si="13"/>
        <v>1.208984375</v>
      </c>
      <c r="J44" s="10">
        <f t="shared" si="7"/>
        <v>3393</v>
      </c>
      <c r="K44" s="18">
        <f t="shared" si="14"/>
        <v>7495.083984375</v>
      </c>
      <c r="L44" s="18">
        <f t="shared" si="14"/>
        <v>16556.523410797119</v>
      </c>
      <c r="M44" s="18">
        <f t="shared" si="14"/>
        <v>36573.101518772542</v>
      </c>
      <c r="N44" s="18">
        <f t="shared" si="14"/>
        <v>80789.409800257316</v>
      </c>
      <c r="O44" s="18">
        <f t="shared" si="14"/>
        <v>178462.54391424029</v>
      </c>
      <c r="P44" s="18">
        <f t="shared" si="9"/>
        <v>9685.083984375</v>
      </c>
      <c r="Q44" s="18">
        <f t="shared" si="9"/>
        <v>18746.523410797119</v>
      </c>
      <c r="R44" s="18">
        <f t="shared" si="9"/>
        <v>38763.101518772542</v>
      </c>
      <c r="S44" s="18">
        <f t="shared" si="9"/>
        <v>82979.409800257316</v>
      </c>
      <c r="T44" s="18">
        <f t="shared" si="9"/>
        <v>180652.54391424029</v>
      </c>
      <c r="U44" s="22">
        <f t="shared" si="10"/>
        <v>0.77387909041024949</v>
      </c>
      <c r="V44" s="22">
        <f t="shared" si="10"/>
        <v>0.88317833915067889</v>
      </c>
      <c r="W44" s="22">
        <f t="shared" si="10"/>
        <v>0.94350297282224938</v>
      </c>
      <c r="X44" s="22">
        <f t="shared" si="10"/>
        <v>0.97360791062178409</v>
      </c>
      <c r="Y44" s="22">
        <f t="shared" si="10"/>
        <v>0.9878772811467319</v>
      </c>
    </row>
    <row r="45" spans="1:25" x14ac:dyDescent="0.4">
      <c r="A45" s="11" t="s">
        <v>53</v>
      </c>
      <c r="B45" s="9">
        <v>68</v>
      </c>
      <c r="C45" s="10">
        <v>4077</v>
      </c>
      <c r="D45" s="10">
        <v>4192</v>
      </c>
      <c r="E45" s="10">
        <v>4528</v>
      </c>
      <c r="F45" s="10">
        <f t="shared" si="5"/>
        <v>4192</v>
      </c>
      <c r="G45" s="10">
        <f t="shared" si="6"/>
        <v>8720</v>
      </c>
      <c r="H45" s="10">
        <f t="shared" si="12"/>
        <v>451</v>
      </c>
      <c r="I45" s="23">
        <f t="shared" si="13"/>
        <v>0.1106205543291636</v>
      </c>
      <c r="J45" s="10">
        <f t="shared" si="7"/>
        <v>4528</v>
      </c>
      <c r="K45" s="18">
        <f t="shared" si="14"/>
        <v>5028.8898700024529</v>
      </c>
      <c r="L45" s="18">
        <f t="shared" si="14"/>
        <v>5585.1884550824398</v>
      </c>
      <c r="M45" s="18">
        <f t="shared" si="14"/>
        <v>6203.0250980165047</v>
      </c>
      <c r="N45" s="18">
        <f t="shared" si="14"/>
        <v>6889.2071728768051</v>
      </c>
      <c r="O45" s="18">
        <f t="shared" si="14"/>
        <v>7651.2950892288873</v>
      </c>
      <c r="P45" s="18">
        <f t="shared" si="9"/>
        <v>9220.8898700024529</v>
      </c>
      <c r="Q45" s="18">
        <f t="shared" si="9"/>
        <v>9777.1884550824398</v>
      </c>
      <c r="R45" s="18">
        <f t="shared" si="9"/>
        <v>10395.025098016504</v>
      </c>
      <c r="S45" s="18">
        <f t="shared" si="9"/>
        <v>11081.207172876806</v>
      </c>
      <c r="T45" s="18">
        <f t="shared" si="9"/>
        <v>11843.295089228886</v>
      </c>
      <c r="U45" s="22">
        <f t="shared" si="10"/>
        <v>0.54538010331980191</v>
      </c>
      <c r="V45" s="22">
        <f t="shared" si="10"/>
        <v>0.5712468856196703</v>
      </c>
      <c r="W45" s="22">
        <f t="shared" si="10"/>
        <v>0.59673017039661758</v>
      </c>
      <c r="X45" s="22">
        <f t="shared" si="10"/>
        <v>0.62170186563602436</v>
      </c>
      <c r="Y45" s="22">
        <f t="shared" si="10"/>
        <v>0.64604445228992946</v>
      </c>
    </row>
    <row r="46" spans="1:25" x14ac:dyDescent="0.4">
      <c r="A46" s="8" t="s">
        <v>114</v>
      </c>
      <c r="B46" s="9">
        <v>69</v>
      </c>
      <c r="C46" s="10">
        <v>5036</v>
      </c>
      <c r="D46" s="10">
        <v>1973</v>
      </c>
      <c r="E46" s="10">
        <v>5693</v>
      </c>
      <c r="F46" s="10">
        <f t="shared" si="5"/>
        <v>1973</v>
      </c>
      <c r="G46" s="10">
        <f t="shared" si="6"/>
        <v>7666</v>
      </c>
      <c r="H46" s="10">
        <f t="shared" si="12"/>
        <v>657</v>
      </c>
      <c r="I46" s="23">
        <f t="shared" si="13"/>
        <v>0.13046068308181097</v>
      </c>
      <c r="J46" s="10">
        <f t="shared" si="7"/>
        <v>5693</v>
      </c>
      <c r="K46" s="18">
        <f t="shared" si="14"/>
        <v>6435.7126687847494</v>
      </c>
      <c r="L46" s="18">
        <f t="shared" si="14"/>
        <v>7275.3201396726718</v>
      </c>
      <c r="M46" s="18">
        <f t="shared" si="14"/>
        <v>8224.4633747332246</v>
      </c>
      <c r="N46" s="18">
        <f t="shared" si="14"/>
        <v>9297.4324845822575</v>
      </c>
      <c r="O46" s="18">
        <f t="shared" si="14"/>
        <v>10510.381877427877</v>
      </c>
      <c r="P46" s="18">
        <f t="shared" si="9"/>
        <v>8408.7126687847485</v>
      </c>
      <c r="Q46" s="18">
        <f t="shared" si="9"/>
        <v>9248.3201396726727</v>
      </c>
      <c r="R46" s="18">
        <f t="shared" si="9"/>
        <v>10197.463374733225</v>
      </c>
      <c r="S46" s="18">
        <f t="shared" si="9"/>
        <v>11270.432484582258</v>
      </c>
      <c r="T46" s="18">
        <f t="shared" si="9"/>
        <v>12483.381877427877</v>
      </c>
      <c r="U46" s="22">
        <f t="shared" si="10"/>
        <v>0.76536241899140278</v>
      </c>
      <c r="V46" s="22">
        <f t="shared" si="10"/>
        <v>0.78666395948639467</v>
      </c>
      <c r="W46" s="22">
        <f t="shared" si="10"/>
        <v>0.80652051127846136</v>
      </c>
      <c r="X46" s="22">
        <f t="shared" si="10"/>
        <v>0.82494016953661475</v>
      </c>
      <c r="Y46" s="22">
        <f t="shared" si="10"/>
        <v>0.8419498802990617</v>
      </c>
    </row>
    <row r="47" spans="1:25" x14ac:dyDescent="0.4">
      <c r="A47" s="8" t="s">
        <v>56</v>
      </c>
      <c r="B47" s="9">
        <v>72</v>
      </c>
      <c r="C47" s="10">
        <v>1489</v>
      </c>
      <c r="D47" s="10">
        <v>1080</v>
      </c>
      <c r="E47" s="10">
        <v>2059</v>
      </c>
      <c r="F47" s="10">
        <f t="shared" si="5"/>
        <v>1080</v>
      </c>
      <c r="G47" s="10">
        <f t="shared" si="6"/>
        <v>3139</v>
      </c>
      <c r="H47" s="10">
        <f t="shared" si="12"/>
        <v>570</v>
      </c>
      <c r="I47" s="23">
        <f t="shared" si="13"/>
        <v>0.38280725319006043</v>
      </c>
      <c r="J47" s="10">
        <f t="shared" si="7"/>
        <v>2059</v>
      </c>
      <c r="K47" s="18">
        <f t="shared" si="14"/>
        <v>2847.2001343183342</v>
      </c>
      <c r="L47" s="18">
        <f t="shared" si="14"/>
        <v>3937.1289970191065</v>
      </c>
      <c r="M47" s="18">
        <f t="shared" si="14"/>
        <v>5444.2905338229284</v>
      </c>
      <c r="N47" s="18">
        <f t="shared" si="14"/>
        <v>7528.4044386443311</v>
      </c>
      <c r="O47" s="18">
        <f t="shared" si="14"/>
        <v>10410.332262705626</v>
      </c>
      <c r="P47" s="18">
        <f t="shared" si="9"/>
        <v>3927.2001343183342</v>
      </c>
      <c r="Q47" s="18">
        <f t="shared" si="9"/>
        <v>5017.1289970191065</v>
      </c>
      <c r="R47" s="18">
        <f t="shared" si="9"/>
        <v>6524.2905338229284</v>
      </c>
      <c r="S47" s="18">
        <f t="shared" si="9"/>
        <v>8608.4044386443311</v>
      </c>
      <c r="T47" s="18">
        <f t="shared" si="9"/>
        <v>11490.332262705626</v>
      </c>
      <c r="U47" s="22">
        <f t="shared" si="10"/>
        <v>0.72499491671883909</v>
      </c>
      <c r="V47" s="22">
        <f t="shared" si="10"/>
        <v>0.78473744632803444</v>
      </c>
      <c r="W47" s="22">
        <f t="shared" si="10"/>
        <v>0.83446475989977553</v>
      </c>
      <c r="X47" s="22">
        <f t="shared" si="10"/>
        <v>0.87454121054632039</v>
      </c>
      <c r="Y47" s="22">
        <f t="shared" si="10"/>
        <v>0.90600793995267004</v>
      </c>
    </row>
    <row r="48" spans="1:25" x14ac:dyDescent="0.4">
      <c r="A48" s="8" t="s">
        <v>76</v>
      </c>
      <c r="B48" s="9">
        <v>73</v>
      </c>
      <c r="C48" s="10">
        <v>1535</v>
      </c>
      <c r="D48" s="10">
        <v>843</v>
      </c>
      <c r="E48" s="10">
        <v>1552</v>
      </c>
      <c r="F48" s="10">
        <f t="shared" si="5"/>
        <v>843</v>
      </c>
      <c r="G48" s="10">
        <f t="shared" si="6"/>
        <v>2395</v>
      </c>
      <c r="H48" s="10">
        <f t="shared" si="12"/>
        <v>17</v>
      </c>
      <c r="I48" s="23">
        <f t="shared" si="13"/>
        <v>1.1074918566775244E-2</v>
      </c>
      <c r="J48" s="10">
        <f t="shared" si="7"/>
        <v>1552</v>
      </c>
      <c r="K48" s="18">
        <f t="shared" si="14"/>
        <v>1569.1882736156354</v>
      </c>
      <c r="L48" s="18">
        <f t="shared" si="14"/>
        <v>1586.5669059618674</v>
      </c>
      <c r="M48" s="18">
        <f t="shared" si="14"/>
        <v>1604.1380052461359</v>
      </c>
      <c r="N48" s="18">
        <f t="shared" si="14"/>
        <v>1621.9037030241063</v>
      </c>
      <c r="O48" s="18">
        <f t="shared" si="14"/>
        <v>1639.8661544582496</v>
      </c>
      <c r="P48" s="18">
        <f t="shared" si="9"/>
        <v>2412.1882736156354</v>
      </c>
      <c r="Q48" s="18">
        <f t="shared" si="9"/>
        <v>2429.5669059618676</v>
      </c>
      <c r="R48" s="18">
        <f t="shared" si="9"/>
        <v>2447.1380052461359</v>
      </c>
      <c r="S48" s="18">
        <f t="shared" si="9"/>
        <v>2464.9037030241061</v>
      </c>
      <c r="T48" s="18">
        <f t="shared" si="9"/>
        <v>2482.8661544582496</v>
      </c>
      <c r="U48" s="22">
        <f t="shared" si="10"/>
        <v>0.65052479144323794</v>
      </c>
      <c r="V48" s="22">
        <f t="shared" si="10"/>
        <v>0.65302457901802224</v>
      </c>
      <c r="W48" s="22">
        <f t="shared" si="10"/>
        <v>0.65551595447711164</v>
      </c>
      <c r="X48" s="22">
        <f t="shared" si="10"/>
        <v>0.65799880986597903</v>
      </c>
      <c r="Y48" s="22">
        <f t="shared" si="10"/>
        <v>0.66047303899716703</v>
      </c>
    </row>
    <row r="49" spans="1:25" x14ac:dyDescent="0.4">
      <c r="A49" s="8" t="s">
        <v>102</v>
      </c>
      <c r="B49" s="9">
        <v>75</v>
      </c>
      <c r="C49" s="10">
        <v>2343</v>
      </c>
      <c r="D49" s="10">
        <v>1923</v>
      </c>
      <c r="E49" s="10">
        <v>3316</v>
      </c>
      <c r="F49" s="10">
        <f t="shared" si="5"/>
        <v>1923</v>
      </c>
      <c r="G49" s="10">
        <f t="shared" si="6"/>
        <v>5239</v>
      </c>
      <c r="H49" s="10">
        <f t="shared" si="12"/>
        <v>973</v>
      </c>
      <c r="I49" s="23">
        <f t="shared" si="13"/>
        <v>0.41527955612462653</v>
      </c>
      <c r="J49" s="10">
        <f t="shared" si="7"/>
        <v>3316</v>
      </c>
      <c r="K49" s="18">
        <f t="shared" si="14"/>
        <v>4693.0670081092612</v>
      </c>
      <c r="L49" s="18">
        <f t="shared" si="14"/>
        <v>6642.0017921000044</v>
      </c>
      <c r="M49" s="18">
        <f t="shared" si="14"/>
        <v>9400.2893481022675</v>
      </c>
      <c r="N49" s="18">
        <f t="shared" si="14"/>
        <v>13304.037336025232</v>
      </c>
      <c r="O49" s="18">
        <f t="shared" si="14"/>
        <v>18828.932055595251</v>
      </c>
      <c r="P49" s="18">
        <f t="shared" si="9"/>
        <v>6616.0670081092612</v>
      </c>
      <c r="Q49" s="18">
        <f t="shared" si="9"/>
        <v>8565.0017921000035</v>
      </c>
      <c r="R49" s="18">
        <f t="shared" si="9"/>
        <v>11323.289348102267</v>
      </c>
      <c r="S49" s="18">
        <f t="shared" si="9"/>
        <v>15227.037336025232</v>
      </c>
      <c r="T49" s="18">
        <f t="shared" si="9"/>
        <v>20751.932055595251</v>
      </c>
      <c r="U49" s="22">
        <f t="shared" si="10"/>
        <v>0.70934393535570395</v>
      </c>
      <c r="V49" s="22">
        <f t="shared" si="10"/>
        <v>0.77548165818556003</v>
      </c>
      <c r="W49" s="22">
        <f t="shared" si="10"/>
        <v>0.8301730229721378</v>
      </c>
      <c r="X49" s="22">
        <f t="shared" si="10"/>
        <v>0.87371148060099468</v>
      </c>
      <c r="Y49" s="22">
        <f t="shared" si="10"/>
        <v>0.90733392944578817</v>
      </c>
    </row>
    <row r="50" spans="1:25" x14ac:dyDescent="0.4">
      <c r="A50" s="8" t="s">
        <v>71</v>
      </c>
      <c r="B50" s="9">
        <v>76</v>
      </c>
      <c r="C50" s="10">
        <v>4579</v>
      </c>
      <c r="D50" s="10">
        <v>2256</v>
      </c>
      <c r="E50" s="10">
        <v>5838</v>
      </c>
      <c r="F50" s="10">
        <f t="shared" si="5"/>
        <v>2256</v>
      </c>
      <c r="G50" s="10">
        <f t="shared" si="6"/>
        <v>8094</v>
      </c>
      <c r="H50" s="10">
        <f t="shared" si="12"/>
        <v>1259</v>
      </c>
      <c r="I50" s="23">
        <f t="shared" si="13"/>
        <v>0.27495086263376284</v>
      </c>
      <c r="J50" s="10">
        <f t="shared" si="7"/>
        <v>5838</v>
      </c>
      <c r="K50" s="18">
        <f t="shared" si="14"/>
        <v>7443.1631360559077</v>
      </c>
      <c r="L50" s="18">
        <f t="shared" si="14"/>
        <v>9489.667261038303</v>
      </c>
      <c r="M50" s="18">
        <f t="shared" si="14"/>
        <v>12098.859460568163</v>
      </c>
      <c r="N50" s="18">
        <f t="shared" si="14"/>
        <v>15425.451306136043</v>
      </c>
      <c r="O50" s="18">
        <f t="shared" si="14"/>
        <v>19666.692449273254</v>
      </c>
      <c r="P50" s="18">
        <f t="shared" si="9"/>
        <v>9699.1631360559077</v>
      </c>
      <c r="Q50" s="18">
        <f t="shared" si="9"/>
        <v>11745.667261038303</v>
      </c>
      <c r="R50" s="18">
        <f t="shared" si="9"/>
        <v>14354.859460568163</v>
      </c>
      <c r="S50" s="18">
        <f t="shared" si="9"/>
        <v>17681.451306136041</v>
      </c>
      <c r="T50" s="18">
        <f t="shared" si="9"/>
        <v>21922.692449273254</v>
      </c>
      <c r="U50" s="22">
        <f t="shared" si="10"/>
        <v>0.76740261315808889</v>
      </c>
      <c r="V50" s="22">
        <f t="shared" si="10"/>
        <v>0.80792917508540318</v>
      </c>
      <c r="W50" s="22">
        <f t="shared" si="10"/>
        <v>0.84284067662263917</v>
      </c>
      <c r="X50" s="22">
        <f t="shared" si="10"/>
        <v>0.8724086636928331</v>
      </c>
      <c r="Y50" s="22">
        <f t="shared" si="10"/>
        <v>0.89709293211953134</v>
      </c>
    </row>
    <row r="51" spans="1:25" x14ac:dyDescent="0.4">
      <c r="A51" s="8" t="s">
        <v>115</v>
      </c>
      <c r="B51" s="9">
        <v>77</v>
      </c>
      <c r="C51" s="10">
        <v>6549</v>
      </c>
      <c r="D51" s="10">
        <v>4540</v>
      </c>
      <c r="E51" s="10">
        <v>10292</v>
      </c>
      <c r="F51" s="10">
        <f t="shared" si="5"/>
        <v>4540</v>
      </c>
      <c r="G51" s="10">
        <f t="shared" si="6"/>
        <v>14832</v>
      </c>
      <c r="H51" s="10">
        <f t="shared" si="12"/>
        <v>3743</v>
      </c>
      <c r="I51" s="23">
        <f t="shared" si="13"/>
        <v>0.5715376393342495</v>
      </c>
      <c r="J51" s="10">
        <f t="shared" si="7"/>
        <v>10292</v>
      </c>
      <c r="K51" s="18">
        <f t="shared" ref="K51:O66" si="15">J51*(1+$I51)</f>
        <v>16174.265384028096</v>
      </c>
      <c r="L51" s="18">
        <f t="shared" si="15"/>
        <v>25418.466839581182</v>
      </c>
      <c r="M51" s="18">
        <f t="shared" si="15"/>
        <v>39946.077372571315</v>
      </c>
      <c r="N51" s="18">
        <f t="shared" si="15"/>
        <v>62776.764134754005</v>
      </c>
      <c r="O51" s="18">
        <f t="shared" si="15"/>
        <v>98656.047713374282</v>
      </c>
      <c r="P51" s="18">
        <f t="shared" si="9"/>
        <v>20714.265384028098</v>
      </c>
      <c r="Q51" s="18">
        <f t="shared" si="9"/>
        <v>29958.466839581182</v>
      </c>
      <c r="R51" s="18">
        <f t="shared" si="9"/>
        <v>44486.077372571315</v>
      </c>
      <c r="S51" s="18">
        <f t="shared" si="9"/>
        <v>67316.764134754005</v>
      </c>
      <c r="T51" s="18">
        <f t="shared" si="9"/>
        <v>103196.04771337428</v>
      </c>
      <c r="U51" s="22">
        <f t="shared" si="10"/>
        <v>0.78082737109757194</v>
      </c>
      <c r="V51" s="22">
        <f t="shared" si="10"/>
        <v>0.84845686448808044</v>
      </c>
      <c r="W51" s="22">
        <f t="shared" si="10"/>
        <v>0.89794559853013212</v>
      </c>
      <c r="X51" s="22">
        <f t="shared" si="10"/>
        <v>0.93255766140345253</v>
      </c>
      <c r="Y51" s="22">
        <f t="shared" si="10"/>
        <v>0.95600606708689273</v>
      </c>
    </row>
    <row r="52" spans="1:25" x14ac:dyDescent="0.4">
      <c r="A52" s="8" t="s">
        <v>96</v>
      </c>
      <c r="B52" s="9">
        <v>78</v>
      </c>
      <c r="C52" s="10">
        <v>6734</v>
      </c>
      <c r="D52" s="10">
        <v>5560</v>
      </c>
      <c r="E52" s="10">
        <v>6922</v>
      </c>
      <c r="F52" s="10">
        <f t="shared" si="5"/>
        <v>5560</v>
      </c>
      <c r="G52" s="10">
        <f t="shared" si="6"/>
        <v>12482</v>
      </c>
      <c r="H52" s="10">
        <f t="shared" si="12"/>
        <v>188</v>
      </c>
      <c r="I52" s="23">
        <f t="shared" si="13"/>
        <v>2.7918027918027919E-2</v>
      </c>
      <c r="J52" s="10">
        <f t="shared" si="7"/>
        <v>6922</v>
      </c>
      <c r="K52" s="18">
        <f t="shared" si="15"/>
        <v>7115.2485892485902</v>
      </c>
      <c r="L52" s="18">
        <f t="shared" si="15"/>
        <v>7313.8922980069419</v>
      </c>
      <c r="M52" s="18">
        <f t="shared" si="15"/>
        <v>7518.0817473721499</v>
      </c>
      <c r="N52" s="18">
        <f t="shared" si="15"/>
        <v>7727.9717634853023</v>
      </c>
      <c r="O52" s="18">
        <f t="shared" si="15"/>
        <v>7943.7214949280169</v>
      </c>
      <c r="P52" s="18">
        <f t="shared" si="9"/>
        <v>12675.248589248589</v>
      </c>
      <c r="Q52" s="18">
        <f t="shared" si="9"/>
        <v>12873.892298006942</v>
      </c>
      <c r="R52" s="18">
        <f t="shared" si="9"/>
        <v>13078.081747372151</v>
      </c>
      <c r="S52" s="18">
        <f t="shared" si="9"/>
        <v>13287.971763485302</v>
      </c>
      <c r="T52" s="18">
        <f t="shared" si="9"/>
        <v>13503.721494928017</v>
      </c>
      <c r="U52" s="22">
        <f t="shared" si="10"/>
        <v>0.56134982593429317</v>
      </c>
      <c r="V52" s="22">
        <f t="shared" si="10"/>
        <v>0.56811818280779269</v>
      </c>
      <c r="W52" s="22">
        <f t="shared" si="10"/>
        <v>0.57486119849975692</v>
      </c>
      <c r="X52" s="22">
        <f t="shared" si="10"/>
        <v>0.58157647389960532</v>
      </c>
      <c r="Y52" s="22">
        <f t="shared" si="10"/>
        <v>0.5882616505317938</v>
      </c>
    </row>
    <row r="53" spans="1:25" x14ac:dyDescent="0.4">
      <c r="A53" s="8" t="s">
        <v>95</v>
      </c>
      <c r="B53" s="9">
        <v>79</v>
      </c>
      <c r="C53" s="10">
        <v>7293</v>
      </c>
      <c r="D53" s="10">
        <v>3793</v>
      </c>
      <c r="E53" s="10">
        <v>7863</v>
      </c>
      <c r="F53" s="10">
        <f t="shared" si="5"/>
        <v>3793</v>
      </c>
      <c r="G53" s="10">
        <f t="shared" si="6"/>
        <v>11656</v>
      </c>
      <c r="H53" s="10">
        <f t="shared" si="12"/>
        <v>570</v>
      </c>
      <c r="I53" s="23">
        <f t="shared" si="13"/>
        <v>7.8157136980666397E-2</v>
      </c>
      <c r="J53" s="10">
        <f t="shared" si="7"/>
        <v>7863</v>
      </c>
      <c r="K53" s="18">
        <f t="shared" si="15"/>
        <v>8477.5495680789791</v>
      </c>
      <c r="L53" s="18">
        <f t="shared" si="15"/>
        <v>9140.1305709317166</v>
      </c>
      <c r="M53" s="18">
        <f t="shared" si="15"/>
        <v>9854.4970079852028</v>
      </c>
      <c r="N53" s="18">
        <f t="shared" si="15"/>
        <v>10624.69628051387</v>
      </c>
      <c r="O53" s="18">
        <f t="shared" si="15"/>
        <v>11455.092123087969</v>
      </c>
      <c r="P53" s="18">
        <f t="shared" si="9"/>
        <v>12270.549568078979</v>
      </c>
      <c r="Q53" s="18">
        <f t="shared" si="9"/>
        <v>12933.130570931717</v>
      </c>
      <c r="R53" s="18">
        <f t="shared" si="9"/>
        <v>13647.497007985203</v>
      </c>
      <c r="S53" s="18">
        <f t="shared" si="9"/>
        <v>14417.69628051387</v>
      </c>
      <c r="T53" s="18">
        <f t="shared" si="9"/>
        <v>15248.092123087969</v>
      </c>
      <c r="U53" s="22">
        <f t="shared" si="10"/>
        <v>0.6908858907291946</v>
      </c>
      <c r="V53" s="22">
        <f t="shared" si="10"/>
        <v>0.70672220625955162</v>
      </c>
      <c r="W53" s="22">
        <f t="shared" si="10"/>
        <v>0.72207357892947688</v>
      </c>
      <c r="X53" s="22">
        <f t="shared" si="10"/>
        <v>0.73692052279347842</v>
      </c>
      <c r="Y53" s="22">
        <f t="shared" si="10"/>
        <v>0.75124756793298675</v>
      </c>
    </row>
    <row r="54" spans="1:25" x14ac:dyDescent="0.4">
      <c r="A54" s="8" t="s">
        <v>59</v>
      </c>
      <c r="B54" s="9">
        <v>82</v>
      </c>
      <c r="C54" s="10">
        <v>1580</v>
      </c>
      <c r="D54" s="10">
        <v>1160</v>
      </c>
      <c r="E54" s="10">
        <v>2449</v>
      </c>
      <c r="F54" s="10">
        <f t="shared" si="5"/>
        <v>1160</v>
      </c>
      <c r="G54" s="10">
        <f t="shared" si="6"/>
        <v>3609</v>
      </c>
      <c r="H54" s="10">
        <f t="shared" si="12"/>
        <v>869</v>
      </c>
      <c r="I54" s="23">
        <f t="shared" si="13"/>
        <v>0.55000000000000004</v>
      </c>
      <c r="J54" s="10">
        <f t="shared" si="7"/>
        <v>2449</v>
      </c>
      <c r="K54" s="18">
        <f t="shared" si="15"/>
        <v>3795.9500000000003</v>
      </c>
      <c r="L54" s="18">
        <f t="shared" si="15"/>
        <v>5883.7225000000008</v>
      </c>
      <c r="M54" s="18">
        <f t="shared" si="15"/>
        <v>9119.7698750000018</v>
      </c>
      <c r="N54" s="18">
        <f t="shared" si="15"/>
        <v>14135.643306250004</v>
      </c>
      <c r="O54" s="18">
        <f t="shared" si="15"/>
        <v>21910.247124687507</v>
      </c>
      <c r="P54" s="18">
        <f t="shared" si="9"/>
        <v>4955.9500000000007</v>
      </c>
      <c r="Q54" s="18">
        <f t="shared" si="9"/>
        <v>7043.7225000000008</v>
      </c>
      <c r="R54" s="18">
        <f t="shared" si="9"/>
        <v>10279.769875000002</v>
      </c>
      <c r="S54" s="18">
        <f t="shared" si="9"/>
        <v>15295.643306250004</v>
      </c>
      <c r="T54" s="18">
        <f t="shared" si="9"/>
        <v>23070.247124687507</v>
      </c>
      <c r="U54" s="22">
        <f t="shared" si="10"/>
        <v>0.76593791301365022</v>
      </c>
      <c r="V54" s="22">
        <f t="shared" si="10"/>
        <v>0.83531435260261888</v>
      </c>
      <c r="W54" s="22">
        <f t="shared" si="10"/>
        <v>0.88715700700449773</v>
      </c>
      <c r="X54" s="22">
        <f t="shared" si="10"/>
        <v>0.92416141140490582</v>
      </c>
      <c r="Y54" s="22">
        <f t="shared" si="10"/>
        <v>0.94971878741781302</v>
      </c>
    </row>
    <row r="55" spans="1:25" x14ac:dyDescent="0.4">
      <c r="A55" s="8" t="s">
        <v>67</v>
      </c>
      <c r="B55" s="9">
        <v>81</v>
      </c>
      <c r="C55" s="10">
        <v>1741</v>
      </c>
      <c r="D55" s="10">
        <v>1418</v>
      </c>
      <c r="E55" s="10">
        <v>2029</v>
      </c>
      <c r="F55" s="10">
        <f t="shared" si="5"/>
        <v>1418</v>
      </c>
      <c r="G55" s="10">
        <f t="shared" si="6"/>
        <v>3447</v>
      </c>
      <c r="H55" s="10">
        <f t="shared" si="12"/>
        <v>288</v>
      </c>
      <c r="I55" s="23">
        <f t="shared" si="13"/>
        <v>0.16542217116599656</v>
      </c>
      <c r="J55" s="10">
        <f t="shared" si="7"/>
        <v>2029</v>
      </c>
      <c r="K55" s="18">
        <f t="shared" si="15"/>
        <v>2364.6415852958066</v>
      </c>
      <c r="L55" s="18">
        <f t="shared" si="15"/>
        <v>2755.8057303648429</v>
      </c>
      <c r="M55" s="18">
        <f t="shared" si="15"/>
        <v>3211.6770975934896</v>
      </c>
      <c r="N55" s="18">
        <f t="shared" si="15"/>
        <v>3742.9596961615107</v>
      </c>
      <c r="O55" s="18">
        <f t="shared" si="15"/>
        <v>4362.1282156873658</v>
      </c>
      <c r="P55" s="18">
        <f t="shared" si="9"/>
        <v>3782.6415852958066</v>
      </c>
      <c r="Q55" s="18">
        <f t="shared" si="9"/>
        <v>4173.8057303648429</v>
      </c>
      <c r="R55" s="18">
        <f t="shared" si="9"/>
        <v>4629.6770975934896</v>
      </c>
      <c r="S55" s="18">
        <f t="shared" si="9"/>
        <v>5160.9596961615107</v>
      </c>
      <c r="T55" s="18">
        <f t="shared" si="9"/>
        <v>5780.1282156873658</v>
      </c>
      <c r="U55" s="22">
        <f t="shared" si="10"/>
        <v>0.62512969626512715</v>
      </c>
      <c r="V55" s="22">
        <f t="shared" si="10"/>
        <v>0.66026209852463613</v>
      </c>
      <c r="W55" s="22">
        <f t="shared" si="10"/>
        <v>0.69371514036322801</v>
      </c>
      <c r="X55" s="22">
        <f t="shared" si="10"/>
        <v>0.72524489949909032</v>
      </c>
      <c r="Y55" s="22">
        <f t="shared" si="10"/>
        <v>0.75467672219596726</v>
      </c>
    </row>
    <row r="56" spans="1:25" x14ac:dyDescent="0.4">
      <c r="A56" s="8" t="s">
        <v>108</v>
      </c>
      <c r="B56" s="9">
        <v>84</v>
      </c>
      <c r="C56" s="10">
        <v>4710</v>
      </c>
      <c r="D56" s="10">
        <v>4787</v>
      </c>
      <c r="E56" s="10">
        <v>5912</v>
      </c>
      <c r="F56" s="10">
        <f t="shared" si="5"/>
        <v>4787</v>
      </c>
      <c r="G56" s="10">
        <f t="shared" si="6"/>
        <v>10699</v>
      </c>
      <c r="H56" s="10">
        <f t="shared" si="12"/>
        <v>1202</v>
      </c>
      <c r="I56" s="23">
        <f t="shared" si="13"/>
        <v>0.25520169851380042</v>
      </c>
      <c r="J56" s="10">
        <f t="shared" si="7"/>
        <v>5912</v>
      </c>
      <c r="K56" s="18">
        <f t="shared" si="15"/>
        <v>7420.7524416135875</v>
      </c>
      <c r="L56" s="18">
        <f t="shared" si="15"/>
        <v>9314.5410689638065</v>
      </c>
      <c r="M56" s="18">
        <f t="shared" si="15"/>
        <v>11691.62777063992</v>
      </c>
      <c r="N56" s="18">
        <f t="shared" si="15"/>
        <v>14675.351036098344</v>
      </c>
      <c r="O56" s="18">
        <f t="shared" si="15"/>
        <v>18420.5255467969</v>
      </c>
      <c r="P56" s="18">
        <f t="shared" si="9"/>
        <v>12207.752441613588</v>
      </c>
      <c r="Q56" s="18">
        <f t="shared" si="9"/>
        <v>14101.541068963807</v>
      </c>
      <c r="R56" s="18">
        <f t="shared" si="9"/>
        <v>16478.62777063992</v>
      </c>
      <c r="S56" s="18">
        <f t="shared" si="9"/>
        <v>19462.351036098342</v>
      </c>
      <c r="T56" s="18">
        <f t="shared" si="9"/>
        <v>23207.5255467969</v>
      </c>
      <c r="U56" s="22">
        <f t="shared" si="10"/>
        <v>0.6078721269214018</v>
      </c>
      <c r="V56" s="22">
        <f t="shared" si="10"/>
        <v>0.66053355611354092</v>
      </c>
      <c r="W56" s="22">
        <f t="shared" si="10"/>
        <v>0.70950251036502998</v>
      </c>
      <c r="X56" s="22">
        <f t="shared" si="10"/>
        <v>0.75403793759956461</v>
      </c>
      <c r="Y56" s="22">
        <f t="shared" si="10"/>
        <v>0.79373070212301455</v>
      </c>
    </row>
    <row r="57" spans="1:25" x14ac:dyDescent="0.4">
      <c r="A57" s="8" t="s">
        <v>75</v>
      </c>
      <c r="B57" s="9">
        <v>85</v>
      </c>
      <c r="C57" s="10">
        <v>4538</v>
      </c>
      <c r="D57" s="10">
        <v>1951</v>
      </c>
      <c r="E57" s="10">
        <v>6046</v>
      </c>
      <c r="F57" s="10">
        <f t="shared" si="5"/>
        <v>1951</v>
      </c>
      <c r="G57" s="10">
        <f t="shared" si="6"/>
        <v>7997</v>
      </c>
      <c r="H57" s="10">
        <f t="shared" si="12"/>
        <v>1508</v>
      </c>
      <c r="I57" s="23">
        <f t="shared" si="13"/>
        <v>0.33230498016747467</v>
      </c>
      <c r="J57" s="10">
        <f t="shared" si="7"/>
        <v>6046</v>
      </c>
      <c r="K57" s="18">
        <f t="shared" si="15"/>
        <v>8055.1159100925515</v>
      </c>
      <c r="L57" s="18">
        <f t="shared" si="15"/>
        <v>10731.871042842566</v>
      </c>
      <c r="M57" s="18">
        <f t="shared" si="15"/>
        <v>14298.125236894261</v>
      </c>
      <c r="N57" s="18">
        <f t="shared" si="15"/>
        <v>19049.463460172476</v>
      </c>
      <c r="O57" s="18">
        <f t="shared" si="15"/>
        <v>25379.695037506124</v>
      </c>
      <c r="P57" s="18">
        <f t="shared" si="9"/>
        <v>10006.115910092551</v>
      </c>
      <c r="Q57" s="18">
        <f t="shared" si="9"/>
        <v>12682.871042842566</v>
      </c>
      <c r="R57" s="18">
        <f t="shared" si="9"/>
        <v>16249.125236894261</v>
      </c>
      <c r="S57" s="18">
        <f t="shared" si="9"/>
        <v>21000.463460172476</v>
      </c>
      <c r="T57" s="18">
        <f t="shared" si="9"/>
        <v>27330.695037506124</v>
      </c>
      <c r="U57" s="22">
        <f t="shared" si="10"/>
        <v>0.80501924847461082</v>
      </c>
      <c r="V57" s="22">
        <f t="shared" si="10"/>
        <v>0.84617047722005934</v>
      </c>
      <c r="W57" s="22">
        <f t="shared" si="10"/>
        <v>0.87993199808872291</v>
      </c>
      <c r="X57" s="22">
        <f t="shared" si="10"/>
        <v>0.90709728841460646</v>
      </c>
      <c r="Y57" s="22">
        <f t="shared" si="10"/>
        <v>0.92861506092974844</v>
      </c>
    </row>
    <row r="58" spans="1:25" x14ac:dyDescent="0.4">
      <c r="A58" s="8" t="s">
        <v>83</v>
      </c>
      <c r="B58" s="9">
        <v>87</v>
      </c>
      <c r="C58" s="10">
        <v>3958</v>
      </c>
      <c r="D58" s="10">
        <v>3577</v>
      </c>
      <c r="E58" s="10">
        <v>4302</v>
      </c>
      <c r="F58" s="10">
        <f t="shared" si="5"/>
        <v>3577</v>
      </c>
      <c r="G58" s="10">
        <f t="shared" si="6"/>
        <v>7879</v>
      </c>
      <c r="H58" s="10">
        <f t="shared" si="12"/>
        <v>344</v>
      </c>
      <c r="I58" s="23">
        <f t="shared" si="13"/>
        <v>8.6912582112177866E-2</v>
      </c>
      <c r="J58" s="10">
        <f t="shared" si="7"/>
        <v>4302</v>
      </c>
      <c r="K58" s="18">
        <f t="shared" si="15"/>
        <v>4675.8979282465889</v>
      </c>
      <c r="L58" s="18">
        <f t="shared" si="15"/>
        <v>5082.2922908834835</v>
      </c>
      <c r="M58" s="18">
        <f t="shared" si="15"/>
        <v>5524.0074369329832</v>
      </c>
      <c r="N58" s="18">
        <f t="shared" si="15"/>
        <v>6004.1131868837028</v>
      </c>
      <c r="O58" s="18">
        <f t="shared" si="15"/>
        <v>6525.9461672495427</v>
      </c>
      <c r="P58" s="18">
        <f t="shared" si="9"/>
        <v>8252.897928246588</v>
      </c>
      <c r="Q58" s="18">
        <f t="shared" si="9"/>
        <v>8659.2922908834844</v>
      </c>
      <c r="R58" s="18">
        <f t="shared" si="9"/>
        <v>9101.0074369329832</v>
      </c>
      <c r="S58" s="18">
        <f t="shared" si="9"/>
        <v>9581.1131868837037</v>
      </c>
      <c r="T58" s="18">
        <f t="shared" si="9"/>
        <v>10102.946167249542</v>
      </c>
      <c r="U58" s="22">
        <f t="shared" si="10"/>
        <v>0.56657648851353615</v>
      </c>
      <c r="V58" s="22">
        <f t="shared" si="10"/>
        <v>0.58691774340890746</v>
      </c>
      <c r="W58" s="22">
        <f t="shared" si="10"/>
        <v>0.60696658861258546</v>
      </c>
      <c r="X58" s="22">
        <f t="shared" si="10"/>
        <v>0.62666133566850857</v>
      </c>
      <c r="Y58" s="22">
        <f t="shared" si="10"/>
        <v>0.64594486194576917</v>
      </c>
    </row>
    <row r="59" spans="1:25" x14ac:dyDescent="0.4">
      <c r="A59" s="8" t="s">
        <v>62</v>
      </c>
      <c r="B59" s="9">
        <v>86</v>
      </c>
      <c r="C59" s="10">
        <v>5084</v>
      </c>
      <c r="D59" s="10">
        <v>1463</v>
      </c>
      <c r="E59" s="10">
        <v>6098</v>
      </c>
      <c r="F59" s="10">
        <f t="shared" si="5"/>
        <v>1463</v>
      </c>
      <c r="G59" s="10">
        <f t="shared" si="6"/>
        <v>7561</v>
      </c>
      <c r="H59" s="10">
        <f t="shared" si="12"/>
        <v>1014</v>
      </c>
      <c r="I59" s="23">
        <f t="shared" si="13"/>
        <v>0.19944925255704171</v>
      </c>
      <c r="J59" s="10">
        <f t="shared" si="7"/>
        <v>6098</v>
      </c>
      <c r="K59" s="18">
        <f t="shared" si="15"/>
        <v>7314.2415420928401</v>
      </c>
      <c r="L59" s="18">
        <f t="shared" si="15"/>
        <v>8773.0615506849208</v>
      </c>
      <c r="M59" s="18">
        <f t="shared" si="15"/>
        <v>10522.84211960595</v>
      </c>
      <c r="N59" s="18">
        <f t="shared" si="15"/>
        <v>12621.615115137112</v>
      </c>
      <c r="O59" s="18">
        <f t="shared" si="15"/>
        <v>15138.98681591387</v>
      </c>
      <c r="P59" s="18">
        <f t="shared" si="9"/>
        <v>8777.241542092841</v>
      </c>
      <c r="Q59" s="18">
        <f t="shared" si="9"/>
        <v>10236.061550684921</v>
      </c>
      <c r="R59" s="18">
        <f t="shared" si="9"/>
        <v>11985.84211960595</v>
      </c>
      <c r="S59" s="18">
        <f t="shared" si="9"/>
        <v>14084.615115137112</v>
      </c>
      <c r="T59" s="18">
        <f t="shared" si="9"/>
        <v>16601.986815913871</v>
      </c>
      <c r="U59" s="22">
        <f t="shared" si="10"/>
        <v>0.83331893135401125</v>
      </c>
      <c r="V59" s="22">
        <f t="shared" si="10"/>
        <v>0.85707393485709282</v>
      </c>
      <c r="W59" s="22">
        <f t="shared" si="10"/>
        <v>0.87793932329486601</v>
      </c>
      <c r="X59" s="22">
        <f t="shared" si="10"/>
        <v>0.89612779702956347</v>
      </c>
      <c r="Y59" s="22">
        <f t="shared" si="10"/>
        <v>0.91187801699748128</v>
      </c>
    </row>
    <row r="60" spans="1:25" x14ac:dyDescent="0.4">
      <c r="A60" s="8" t="s">
        <v>65</v>
      </c>
      <c r="B60" s="9">
        <v>89</v>
      </c>
      <c r="C60" s="10">
        <v>2152</v>
      </c>
      <c r="D60" s="10">
        <v>1703</v>
      </c>
      <c r="E60" s="10">
        <v>3436</v>
      </c>
      <c r="F60" s="10">
        <f t="shared" si="5"/>
        <v>1703</v>
      </c>
      <c r="G60" s="10">
        <f t="shared" si="6"/>
        <v>5139</v>
      </c>
      <c r="H60" s="10">
        <f t="shared" si="12"/>
        <v>1284</v>
      </c>
      <c r="I60" s="23">
        <f t="shared" si="13"/>
        <v>0.59665427509293678</v>
      </c>
      <c r="J60" s="10">
        <f t="shared" si="7"/>
        <v>3436</v>
      </c>
      <c r="K60" s="18">
        <f t="shared" si="15"/>
        <v>5486.1040892193314</v>
      </c>
      <c r="L60" s="18">
        <f t="shared" si="15"/>
        <v>8759.4115476568877</v>
      </c>
      <c r="M60" s="18">
        <f t="shared" si="15"/>
        <v>13985.751894864808</v>
      </c>
      <c r="N60" s="18">
        <f t="shared" si="15"/>
        <v>22330.41055332504</v>
      </c>
      <c r="O60" s="18">
        <f t="shared" si="15"/>
        <v>35653.945474546861</v>
      </c>
      <c r="P60" s="18">
        <f t="shared" si="9"/>
        <v>7189.1040892193314</v>
      </c>
      <c r="Q60" s="18">
        <f t="shared" si="9"/>
        <v>10462.411547656888</v>
      </c>
      <c r="R60" s="18">
        <f t="shared" si="9"/>
        <v>15688.751894864808</v>
      </c>
      <c r="S60" s="18">
        <f t="shared" si="9"/>
        <v>24033.41055332504</v>
      </c>
      <c r="T60" s="18">
        <f t="shared" si="9"/>
        <v>37356.945474546861</v>
      </c>
      <c r="U60" s="22">
        <f t="shared" si="10"/>
        <v>0.76311373728003296</v>
      </c>
      <c r="V60" s="22">
        <f t="shared" si="10"/>
        <v>0.83722681981656555</v>
      </c>
      <c r="W60" s="22">
        <f t="shared" si="10"/>
        <v>0.89145089351834161</v>
      </c>
      <c r="X60" s="22">
        <f t="shared" si="10"/>
        <v>0.92914031089256333</v>
      </c>
      <c r="Y60" s="22">
        <f t="shared" si="10"/>
        <v>0.95441276104438633</v>
      </c>
    </row>
    <row r="61" spans="1:25" x14ac:dyDescent="0.4">
      <c r="A61" s="8" t="s">
        <v>116</v>
      </c>
      <c r="B61" s="9">
        <v>88</v>
      </c>
      <c r="C61" s="10">
        <v>15336</v>
      </c>
      <c r="D61" s="10">
        <v>9352</v>
      </c>
      <c r="E61" s="10">
        <v>23408</v>
      </c>
      <c r="F61" s="10">
        <f t="shared" si="5"/>
        <v>9352</v>
      </c>
      <c r="G61" s="10">
        <f t="shared" si="6"/>
        <v>32760</v>
      </c>
      <c r="H61" s="10">
        <f t="shared" si="12"/>
        <v>8072</v>
      </c>
      <c r="I61" s="23">
        <f t="shared" si="13"/>
        <v>0.52634324465310378</v>
      </c>
      <c r="J61" s="10">
        <f t="shared" si="7"/>
        <v>23408</v>
      </c>
      <c r="K61" s="18">
        <f t="shared" si="15"/>
        <v>35728.64267083985</v>
      </c>
      <c r="L61" s="18">
        <f t="shared" si="15"/>
        <v>54534.172381261036</v>
      </c>
      <c r="M61" s="18">
        <f t="shared" si="15"/>
        <v>83237.865616885654</v>
      </c>
      <c r="N61" s="18">
        <f t="shared" si="15"/>
        <v>127049.55388367627</v>
      </c>
      <c r="O61" s="18">
        <f t="shared" si="15"/>
        <v>193921.22830653979</v>
      </c>
      <c r="P61" s="18">
        <f t="shared" si="9"/>
        <v>45080.64267083985</v>
      </c>
      <c r="Q61" s="18">
        <f t="shared" si="9"/>
        <v>63886.172381261036</v>
      </c>
      <c r="R61" s="18">
        <f t="shared" si="9"/>
        <v>92589.865616885654</v>
      </c>
      <c r="S61" s="18">
        <f t="shared" si="9"/>
        <v>136401.55388367627</v>
      </c>
      <c r="T61" s="18">
        <f t="shared" si="9"/>
        <v>203273.22830653979</v>
      </c>
      <c r="U61" s="22">
        <f t="shared" si="10"/>
        <v>0.79254954131234501</v>
      </c>
      <c r="V61" s="22">
        <f t="shared" si="10"/>
        <v>0.85361464536975284</v>
      </c>
      <c r="W61" s="22">
        <f t="shared" si="10"/>
        <v>0.89899542528016729</v>
      </c>
      <c r="X61" s="22">
        <f t="shared" si="10"/>
        <v>0.93143773121547124</v>
      </c>
      <c r="Y61" s="22">
        <f t="shared" si="10"/>
        <v>0.95399295776472337</v>
      </c>
    </row>
    <row r="62" spans="1:25" x14ac:dyDescent="0.4">
      <c r="A62" s="8" t="s">
        <v>112</v>
      </c>
      <c r="B62" s="9">
        <v>90</v>
      </c>
      <c r="C62" s="10">
        <v>7089</v>
      </c>
      <c r="D62" s="10">
        <v>2771</v>
      </c>
      <c r="E62" s="10">
        <v>9451</v>
      </c>
      <c r="F62" s="10">
        <f t="shared" si="5"/>
        <v>2771</v>
      </c>
      <c r="G62" s="10">
        <f t="shared" si="6"/>
        <v>12222</v>
      </c>
      <c r="H62" s="10">
        <f t="shared" si="12"/>
        <v>2362</v>
      </c>
      <c r="I62" s="23">
        <f t="shared" si="13"/>
        <v>0.33319226971364085</v>
      </c>
      <c r="J62" s="10">
        <f t="shared" si="7"/>
        <v>9451</v>
      </c>
      <c r="K62" s="18">
        <f t="shared" si="15"/>
        <v>12600.00014106362</v>
      </c>
      <c r="L62" s="18">
        <f t="shared" si="15"/>
        <v>16798.222786456801</v>
      </c>
      <c r="M62" s="18">
        <f t="shared" si="15"/>
        <v>22395.260763831746</v>
      </c>
      <c r="N62" s="18">
        <f t="shared" si="15"/>
        <v>29857.188528561692</v>
      </c>
      <c r="O62" s="18">
        <f t="shared" si="15"/>
        <v>39805.372941661248</v>
      </c>
      <c r="P62" s="18">
        <f t="shared" si="9"/>
        <v>15371.00014106362</v>
      </c>
      <c r="Q62" s="18">
        <f t="shared" si="9"/>
        <v>19569.222786456801</v>
      </c>
      <c r="R62" s="18">
        <f t="shared" si="9"/>
        <v>25166.260763831746</v>
      </c>
      <c r="S62" s="18">
        <f t="shared" si="9"/>
        <v>32628.188528561692</v>
      </c>
      <c r="T62" s="18">
        <f t="shared" si="9"/>
        <v>42576.372941661248</v>
      </c>
      <c r="U62" s="22">
        <f t="shared" si="10"/>
        <v>0.8197254586838969</v>
      </c>
      <c r="V62" s="22">
        <f t="shared" si="10"/>
        <v>0.85840009947059748</v>
      </c>
      <c r="W62" s="22">
        <f t="shared" si="10"/>
        <v>0.88989226385262588</v>
      </c>
      <c r="X62" s="22">
        <f t="shared" si="10"/>
        <v>0.91507343420017473</v>
      </c>
      <c r="Y62" s="22">
        <f t="shared" si="10"/>
        <v>0.93491695490837456</v>
      </c>
    </row>
    <row r="63" spans="1:25" x14ac:dyDescent="0.4">
      <c r="A63" s="8" t="s">
        <v>109</v>
      </c>
      <c r="B63" s="9">
        <v>91</v>
      </c>
      <c r="C63" s="10">
        <v>2218</v>
      </c>
      <c r="D63" s="10">
        <v>575</v>
      </c>
      <c r="E63" s="10">
        <v>2506</v>
      </c>
      <c r="F63" s="10">
        <f t="shared" si="5"/>
        <v>575</v>
      </c>
      <c r="G63" s="10">
        <f t="shared" si="6"/>
        <v>3081</v>
      </c>
      <c r="H63" s="10">
        <f t="shared" si="12"/>
        <v>288</v>
      </c>
      <c r="I63" s="23">
        <f t="shared" si="13"/>
        <v>0.12984670874661858</v>
      </c>
      <c r="J63" s="10">
        <f t="shared" si="7"/>
        <v>2506</v>
      </c>
      <c r="K63" s="18">
        <f t="shared" si="15"/>
        <v>2831.3958521190261</v>
      </c>
      <c r="L63" s="18">
        <f t="shared" si="15"/>
        <v>3199.0432846755093</v>
      </c>
      <c r="M63" s="18">
        <f t="shared" si="15"/>
        <v>3614.4285263285965</v>
      </c>
      <c r="N63" s="18">
        <f t="shared" si="15"/>
        <v>4083.7501744722558</v>
      </c>
      <c r="O63" s="18">
        <f t="shared" si="15"/>
        <v>4614.0116939709078</v>
      </c>
      <c r="P63" s="18">
        <f t="shared" si="9"/>
        <v>3406.3958521190261</v>
      </c>
      <c r="Q63" s="18">
        <f t="shared" si="9"/>
        <v>3774.0432846755093</v>
      </c>
      <c r="R63" s="18">
        <f t="shared" si="9"/>
        <v>4189.4285263285965</v>
      </c>
      <c r="S63" s="18">
        <f t="shared" si="9"/>
        <v>4658.7501744722558</v>
      </c>
      <c r="T63" s="18">
        <f t="shared" si="9"/>
        <v>5189.0116939709078</v>
      </c>
      <c r="U63" s="22">
        <f t="shared" ref="U63:Y66" si="16">K63/P63</f>
        <v>0.83119988839749548</v>
      </c>
      <c r="V63" s="22">
        <f t="shared" si="16"/>
        <v>0.8476435068101138</v>
      </c>
      <c r="W63" s="22">
        <f t="shared" si="16"/>
        <v>0.86274977687615528</v>
      </c>
      <c r="X63" s="22">
        <f t="shared" si="16"/>
        <v>0.87657633947604063</v>
      </c>
      <c r="Y63" s="22">
        <f t="shared" si="16"/>
        <v>0.88918891806158573</v>
      </c>
    </row>
    <row r="64" spans="1:25" x14ac:dyDescent="0.4">
      <c r="A64" s="8" t="s">
        <v>66</v>
      </c>
      <c r="B64" s="9">
        <v>93</v>
      </c>
      <c r="C64" s="10">
        <v>10934</v>
      </c>
      <c r="D64" s="10">
        <v>2484</v>
      </c>
      <c r="E64" s="10">
        <v>12207</v>
      </c>
      <c r="F64" s="10">
        <f t="shared" si="5"/>
        <v>2484</v>
      </c>
      <c r="G64" s="10">
        <f t="shared" si="6"/>
        <v>14691</v>
      </c>
      <c r="H64" s="10">
        <f t="shared" si="12"/>
        <v>1273</v>
      </c>
      <c r="I64" s="23">
        <f t="shared" si="13"/>
        <v>0.11642582769343333</v>
      </c>
      <c r="J64" s="10">
        <f t="shared" si="7"/>
        <v>12207</v>
      </c>
      <c r="K64" s="18">
        <f t="shared" si="15"/>
        <v>13628.210078653741</v>
      </c>
      <c r="L64" s="18">
        <f t="shared" si="15"/>
        <v>15214.885717040994</v>
      </c>
      <c r="M64" s="18">
        <f t="shared" si="15"/>
        <v>16986.291379908489</v>
      </c>
      <c r="N64" s="18">
        <f t="shared" si="15"/>
        <v>18963.934413256167</v>
      </c>
      <c r="O64" s="18">
        <f t="shared" si="15"/>
        <v>21171.826173643502</v>
      </c>
      <c r="P64" s="18">
        <f t="shared" si="9"/>
        <v>16112.210078653741</v>
      </c>
      <c r="Q64" s="18">
        <f t="shared" si="9"/>
        <v>17698.885717040994</v>
      </c>
      <c r="R64" s="18">
        <f t="shared" si="9"/>
        <v>19470.291379908489</v>
      </c>
      <c r="S64" s="18">
        <f t="shared" si="9"/>
        <v>21447.934413256167</v>
      </c>
      <c r="T64" s="18">
        <f t="shared" si="9"/>
        <v>23655.826173643502</v>
      </c>
      <c r="U64" s="22">
        <f t="shared" si="16"/>
        <v>0.84583120578281645</v>
      </c>
      <c r="V64" s="22">
        <f t="shared" si="16"/>
        <v>0.85965218151511458</v>
      </c>
      <c r="W64" s="22">
        <f t="shared" si="16"/>
        <v>0.87242101561134033</v>
      </c>
      <c r="X64" s="22">
        <f t="shared" si="16"/>
        <v>0.88418465143828806</v>
      </c>
      <c r="Y64" s="22">
        <f t="shared" si="16"/>
        <v>0.89499415569904772</v>
      </c>
    </row>
    <row r="65" spans="1:25" x14ac:dyDescent="0.4">
      <c r="A65" s="8" t="s">
        <v>81</v>
      </c>
      <c r="B65" s="9">
        <v>94</v>
      </c>
      <c r="C65" s="10">
        <v>3624</v>
      </c>
      <c r="D65" s="10">
        <v>705</v>
      </c>
      <c r="E65" s="10">
        <v>1321</v>
      </c>
      <c r="F65" s="10">
        <f t="shared" si="5"/>
        <v>705</v>
      </c>
      <c r="G65" s="10">
        <f t="shared" si="6"/>
        <v>2026</v>
      </c>
      <c r="H65" s="10">
        <f t="shared" si="12"/>
        <v>-2303</v>
      </c>
      <c r="I65" s="23">
        <f t="shared" si="13"/>
        <v>-0.63548565121412803</v>
      </c>
      <c r="J65" s="10">
        <f t="shared" si="7"/>
        <v>1321</v>
      </c>
      <c r="K65" s="18">
        <f t="shared" si="15"/>
        <v>481.52345474613685</v>
      </c>
      <c r="L65" s="18">
        <f t="shared" si="15"/>
        <v>175.52220853191136</v>
      </c>
      <c r="M65" s="18">
        <f t="shared" si="15"/>
        <v>63.980363540467692</v>
      </c>
      <c r="N65" s="18">
        <f t="shared" si="15"/>
        <v>23.321760551036927</v>
      </c>
      <c r="O65" s="18">
        <f t="shared" si="15"/>
        <v>8.501116359801264</v>
      </c>
      <c r="P65" s="18">
        <f t="shared" si="9"/>
        <v>1186.5234547461368</v>
      </c>
      <c r="Q65" s="18">
        <f t="shared" si="9"/>
        <v>880.52220853191136</v>
      </c>
      <c r="R65" s="18">
        <f t="shared" si="9"/>
        <v>768.98036354046769</v>
      </c>
      <c r="S65" s="18">
        <f t="shared" si="9"/>
        <v>728.32176055103696</v>
      </c>
      <c r="T65" s="18">
        <f t="shared" si="9"/>
        <v>713.50111635980124</v>
      </c>
      <c r="U65" s="22">
        <f t="shared" si="16"/>
        <v>0.40582716913013861</v>
      </c>
      <c r="V65" s="22">
        <f t="shared" si="16"/>
        <v>0.19933876378264023</v>
      </c>
      <c r="W65" s="22">
        <f t="shared" si="16"/>
        <v>8.3201556988913558E-2</v>
      </c>
      <c r="X65" s="22">
        <f t="shared" si="16"/>
        <v>3.2021232666990543E-2</v>
      </c>
      <c r="Y65" s="22">
        <f t="shared" si="16"/>
        <v>1.1914650397707798E-2</v>
      </c>
    </row>
    <row r="66" spans="1:25" x14ac:dyDescent="0.4">
      <c r="C66" s="10">
        <f>SUM(C2:C65)</f>
        <v>324774</v>
      </c>
      <c r="D66" s="10">
        <f t="shared" ref="D66:E66" si="17">SUM(D2:D65)</f>
        <v>185751</v>
      </c>
      <c r="E66" s="10">
        <f t="shared" si="17"/>
        <v>392058</v>
      </c>
      <c r="F66" s="10">
        <f t="shared" si="5"/>
        <v>185751</v>
      </c>
      <c r="G66" s="10">
        <f t="shared" si="6"/>
        <v>577809</v>
      </c>
      <c r="H66" s="10">
        <f t="shared" si="12"/>
        <v>67284</v>
      </c>
      <c r="I66" s="23">
        <f t="shared" ref="I66" si="18">H66/C66</f>
        <v>0.20717175635980714</v>
      </c>
      <c r="J66" s="10">
        <f t="shared" si="7"/>
        <v>392058</v>
      </c>
      <c r="K66" s="18">
        <f t="shared" si="15"/>
        <v>473281.34445491328</v>
      </c>
      <c r="L66" s="18">
        <f t="shared" si="15"/>
        <v>571331.87183796859</v>
      </c>
      <c r="M66" s="18">
        <f t="shared" si="15"/>
        <v>689695.6991909768</v>
      </c>
      <c r="N66" s="18">
        <f t="shared" si="15"/>
        <v>832581.16854617675</v>
      </c>
      <c r="O66" s="18">
        <f>N66*(1+$I66)</f>
        <v>1005068.4715459889</v>
      </c>
      <c r="P66" s="18">
        <f t="shared" ref="P66:T66" si="19">K66+$F66</f>
        <v>659032.34445491328</v>
      </c>
      <c r="Q66" s="18">
        <f t="shared" si="19"/>
        <v>757082.87183796859</v>
      </c>
      <c r="R66" s="18">
        <f t="shared" si="19"/>
        <v>875446.6991909768</v>
      </c>
      <c r="S66" s="18">
        <f t="shared" si="19"/>
        <v>1018332.1685461767</v>
      </c>
      <c r="T66" s="18">
        <f t="shared" si="19"/>
        <v>1190819.4715459889</v>
      </c>
      <c r="U66" s="22">
        <f t="shared" si="16"/>
        <v>0.71814585192531799</v>
      </c>
      <c r="V66" s="22">
        <f t="shared" si="16"/>
        <v>0.75464905242268565</v>
      </c>
      <c r="W66" s="22">
        <f t="shared" si="16"/>
        <v>0.78782146283530752</v>
      </c>
      <c r="X66" s="22">
        <f t="shared" si="16"/>
        <v>0.81759291738255935</v>
      </c>
      <c r="Y66" s="22">
        <f t="shared" si="16"/>
        <v>0.8440141394741828</v>
      </c>
    </row>
    <row r="67" spans="1:25" x14ac:dyDescent="0.4">
      <c r="I67" s="23"/>
      <c r="J67" s="23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/>
  <dimension ref="A1:AA66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0.76171875" defaultRowHeight="13.15" x14ac:dyDescent="0.4"/>
  <cols>
    <col min="1" max="1" width="13.46875" style="25" bestFit="1" customWidth="1"/>
    <col min="2" max="2" width="12.64453125" style="10" bestFit="1" customWidth="1"/>
    <col min="3" max="3" width="14.1171875" style="10" bestFit="1" customWidth="1"/>
    <col min="4" max="4" width="13.64453125" style="10" bestFit="1" customWidth="1"/>
    <col min="5" max="5" width="10" style="10" bestFit="1" customWidth="1"/>
    <col min="6" max="6" width="12.76171875" style="10" bestFit="1" customWidth="1"/>
    <col min="7" max="7" width="12.1171875" style="10" bestFit="1" customWidth="1"/>
    <col min="8" max="8" width="9.234375" style="10" bestFit="1" customWidth="1"/>
    <col min="9" max="9" width="9.76171875" style="10" bestFit="1" customWidth="1"/>
    <col min="10" max="15" width="10" style="10" bestFit="1" customWidth="1"/>
    <col min="16" max="20" width="8.234375" style="10" bestFit="1" customWidth="1"/>
    <col min="21" max="27" width="9.64453125" style="10" bestFit="1" customWidth="1"/>
    <col min="28" max="16384" width="10.76171875" style="10"/>
  </cols>
  <sheetData>
    <row r="1" spans="1:27" s="31" customFormat="1" ht="39.4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138</v>
      </c>
      <c r="F1" s="28" t="s">
        <v>137</v>
      </c>
      <c r="G1" s="28" t="s">
        <v>118</v>
      </c>
      <c r="H1" s="28" t="s">
        <v>140</v>
      </c>
      <c r="I1" s="28" t="s">
        <v>141</v>
      </c>
      <c r="J1" s="28" t="s">
        <v>139</v>
      </c>
      <c r="K1" s="28" t="s">
        <v>149</v>
      </c>
      <c r="L1" s="28" t="s">
        <v>150</v>
      </c>
      <c r="M1" s="28" t="s">
        <v>151</v>
      </c>
      <c r="N1" s="28" t="s">
        <v>152</v>
      </c>
      <c r="O1" s="28" t="s">
        <v>153</v>
      </c>
      <c r="P1" s="28" t="s">
        <v>142</v>
      </c>
      <c r="Q1" s="28" t="s">
        <v>143</v>
      </c>
      <c r="R1" s="28" t="s">
        <v>146</v>
      </c>
      <c r="S1" s="28" t="s">
        <v>147</v>
      </c>
      <c r="T1" s="28" t="s">
        <v>148</v>
      </c>
      <c r="U1" s="28" t="s">
        <v>144</v>
      </c>
      <c r="V1" s="28" t="s">
        <v>145</v>
      </c>
      <c r="W1" s="30" t="s">
        <v>134</v>
      </c>
      <c r="X1" s="30" t="s">
        <v>0</v>
      </c>
      <c r="Y1" s="30" t="s">
        <v>1</v>
      </c>
      <c r="Z1" s="30" t="s">
        <v>2</v>
      </c>
      <c r="AA1" s="30" t="s">
        <v>3</v>
      </c>
    </row>
    <row r="2" spans="1:27" x14ac:dyDescent="0.4">
      <c r="A2" s="8" t="s">
        <v>84</v>
      </c>
      <c r="B2" s="9">
        <v>1</v>
      </c>
      <c r="C2" s="10">
        <v>175</v>
      </c>
      <c r="D2" s="10">
        <v>146</v>
      </c>
      <c r="E2" s="18">
        <f>C2+D2</f>
        <v>321</v>
      </c>
      <c r="F2" s="18">
        <f>E2-G2</f>
        <v>53</v>
      </c>
      <c r="G2" s="10">
        <v>268</v>
      </c>
      <c r="H2" s="18">
        <f>D2</f>
        <v>146</v>
      </c>
      <c r="I2" s="18">
        <f t="shared" ref="I2:I65" si="0">F2</f>
        <v>53</v>
      </c>
      <c r="J2" s="18">
        <f>H2+G2</f>
        <v>414</v>
      </c>
      <c r="K2" s="18">
        <f>H2+P2</f>
        <v>507</v>
      </c>
      <c r="L2" s="18">
        <f>H2+Q2</f>
        <v>600</v>
      </c>
      <c r="M2" s="18">
        <f>H2+R2</f>
        <v>693</v>
      </c>
      <c r="N2" s="18">
        <f>H2+S2</f>
        <v>786</v>
      </c>
      <c r="O2" s="18">
        <f>H2+T2</f>
        <v>879</v>
      </c>
      <c r="P2" s="18">
        <f>J2-I2</f>
        <v>361</v>
      </c>
      <c r="Q2" s="18">
        <f>K2-I2</f>
        <v>454</v>
      </c>
      <c r="R2" s="18">
        <f>L2-I2</f>
        <v>547</v>
      </c>
      <c r="S2" s="18">
        <f>M2-I2</f>
        <v>640</v>
      </c>
      <c r="T2" s="18">
        <f>N2-I2</f>
        <v>733</v>
      </c>
      <c r="U2" s="19">
        <f>C2/E2</f>
        <v>0.54517133956386288</v>
      </c>
      <c r="V2" s="19">
        <f>G2/J2</f>
        <v>0.64734299516908211</v>
      </c>
      <c r="W2" s="19">
        <f>P2/K2</f>
        <v>0.71203155818540431</v>
      </c>
      <c r="X2" s="19">
        <f>Q2/L2</f>
        <v>0.75666666666666671</v>
      </c>
      <c r="Y2" s="19">
        <f t="shared" ref="Y2:AA17" si="1">R2/M2</f>
        <v>0.78932178932178931</v>
      </c>
      <c r="Z2" s="19">
        <f t="shared" si="1"/>
        <v>0.81424936386768443</v>
      </c>
      <c r="AA2" s="19">
        <f t="shared" si="1"/>
        <v>0.83390216154721275</v>
      </c>
    </row>
    <row r="3" spans="1:27" x14ac:dyDescent="0.4">
      <c r="A3" s="8" t="s">
        <v>106</v>
      </c>
      <c r="B3" s="9">
        <v>3</v>
      </c>
      <c r="C3" s="10">
        <v>18</v>
      </c>
      <c r="D3" s="10">
        <v>12</v>
      </c>
      <c r="E3" s="18">
        <f t="shared" ref="E3:E65" si="2">C3+D3</f>
        <v>30</v>
      </c>
      <c r="F3" s="18">
        <f t="shared" ref="F3:F65" si="3">E3-G3</f>
        <v>1</v>
      </c>
      <c r="G3" s="10">
        <v>29</v>
      </c>
      <c r="H3" s="18">
        <f t="shared" ref="H3:H65" si="4">D3</f>
        <v>12</v>
      </c>
      <c r="I3" s="18">
        <f t="shared" si="0"/>
        <v>1</v>
      </c>
      <c r="J3" s="18">
        <f t="shared" ref="J3:J65" si="5">H3+G3</f>
        <v>41</v>
      </c>
      <c r="K3" s="18">
        <f t="shared" ref="K3:K65" si="6">H3+P3</f>
        <v>52</v>
      </c>
      <c r="L3" s="18">
        <f t="shared" ref="L3:L65" si="7">H3+Q3</f>
        <v>63</v>
      </c>
      <c r="M3" s="18">
        <f t="shared" ref="M3:M65" si="8">H3+R3</f>
        <v>74</v>
      </c>
      <c r="N3" s="18">
        <f t="shared" ref="N3:N65" si="9">H3+S3</f>
        <v>85</v>
      </c>
      <c r="O3" s="18">
        <f t="shared" ref="O3:O65" si="10">H3+T3</f>
        <v>96</v>
      </c>
      <c r="P3" s="18">
        <f t="shared" ref="P3:P65" si="11">J3-I3</f>
        <v>40</v>
      </c>
      <c r="Q3" s="18">
        <f t="shared" ref="Q3:Q65" si="12">K3-I3</f>
        <v>51</v>
      </c>
      <c r="R3" s="18">
        <f t="shared" ref="R3:R65" si="13">L3-I3</f>
        <v>62</v>
      </c>
      <c r="S3" s="18">
        <f t="shared" ref="S3:S65" si="14">M3-I3</f>
        <v>73</v>
      </c>
      <c r="T3" s="18">
        <f t="shared" ref="T3:T65" si="15">N3-I3</f>
        <v>84</v>
      </c>
      <c r="U3" s="19">
        <f t="shared" ref="U3:U66" si="16">C3/E3</f>
        <v>0.6</v>
      </c>
      <c r="V3" s="19">
        <f t="shared" ref="V3:V66" si="17">G3/J3</f>
        <v>0.70731707317073167</v>
      </c>
      <c r="W3" s="19">
        <f t="shared" ref="W3:AA62" si="18">P3/K3</f>
        <v>0.76923076923076927</v>
      </c>
      <c r="X3" s="19">
        <f t="shared" si="18"/>
        <v>0.80952380952380953</v>
      </c>
      <c r="Y3" s="19">
        <f t="shared" si="1"/>
        <v>0.83783783783783783</v>
      </c>
      <c r="Z3" s="19">
        <f t="shared" si="1"/>
        <v>0.85882352941176465</v>
      </c>
      <c r="AA3" s="19">
        <f t="shared" si="1"/>
        <v>0.875</v>
      </c>
    </row>
    <row r="4" spans="1:27" x14ac:dyDescent="0.4">
      <c r="A4" s="8" t="s">
        <v>97</v>
      </c>
      <c r="B4" s="9">
        <v>4</v>
      </c>
      <c r="C4" s="10">
        <v>79</v>
      </c>
      <c r="D4" s="10">
        <v>328</v>
      </c>
      <c r="E4" s="18">
        <f t="shared" si="2"/>
        <v>407</v>
      </c>
      <c r="F4" s="18">
        <f t="shared" si="3"/>
        <v>25</v>
      </c>
      <c r="G4" s="10">
        <v>382</v>
      </c>
      <c r="H4" s="18">
        <f t="shared" si="4"/>
        <v>328</v>
      </c>
      <c r="I4" s="18">
        <f t="shared" si="0"/>
        <v>25</v>
      </c>
      <c r="J4" s="18">
        <f t="shared" si="5"/>
        <v>710</v>
      </c>
      <c r="K4" s="18">
        <f t="shared" si="6"/>
        <v>1013</v>
      </c>
      <c r="L4" s="18">
        <f t="shared" si="7"/>
        <v>1316</v>
      </c>
      <c r="M4" s="18">
        <f t="shared" si="8"/>
        <v>1619</v>
      </c>
      <c r="N4" s="18">
        <f t="shared" si="9"/>
        <v>1922</v>
      </c>
      <c r="O4" s="18">
        <f t="shared" si="10"/>
        <v>2225</v>
      </c>
      <c r="P4" s="18">
        <f t="shared" si="11"/>
        <v>685</v>
      </c>
      <c r="Q4" s="18">
        <f t="shared" si="12"/>
        <v>988</v>
      </c>
      <c r="R4" s="18">
        <f t="shared" si="13"/>
        <v>1291</v>
      </c>
      <c r="S4" s="18">
        <f t="shared" si="14"/>
        <v>1594</v>
      </c>
      <c r="T4" s="18">
        <f t="shared" si="15"/>
        <v>1897</v>
      </c>
      <c r="U4" s="19">
        <f t="shared" si="16"/>
        <v>0.1941031941031941</v>
      </c>
      <c r="V4" s="19">
        <f t="shared" si="17"/>
        <v>0.53802816901408446</v>
      </c>
      <c r="W4" s="19">
        <f t="shared" si="18"/>
        <v>0.67620927936821318</v>
      </c>
      <c r="X4" s="19">
        <f t="shared" si="18"/>
        <v>0.75075987841945291</v>
      </c>
      <c r="Y4" s="19">
        <f t="shared" si="1"/>
        <v>0.79740580605311917</v>
      </c>
      <c r="Z4" s="19">
        <f t="shared" si="1"/>
        <v>0.82934443288241411</v>
      </c>
      <c r="AA4" s="19">
        <f t="shared" si="1"/>
        <v>0.85258426966292133</v>
      </c>
    </row>
    <row r="5" spans="1:27" x14ac:dyDescent="0.4">
      <c r="A5" s="8" t="s">
        <v>92</v>
      </c>
      <c r="B5" s="9">
        <v>6</v>
      </c>
      <c r="C5" s="10">
        <v>225</v>
      </c>
      <c r="D5" s="10">
        <v>324</v>
      </c>
      <c r="E5" s="18">
        <f t="shared" si="2"/>
        <v>549</v>
      </c>
      <c r="F5" s="18">
        <f t="shared" si="3"/>
        <v>76</v>
      </c>
      <c r="G5" s="10">
        <v>473</v>
      </c>
      <c r="H5" s="18">
        <f t="shared" si="4"/>
        <v>324</v>
      </c>
      <c r="I5" s="18">
        <f t="shared" si="0"/>
        <v>76</v>
      </c>
      <c r="J5" s="18">
        <f t="shared" si="5"/>
        <v>797</v>
      </c>
      <c r="K5" s="18">
        <f t="shared" si="6"/>
        <v>1045</v>
      </c>
      <c r="L5" s="18">
        <f t="shared" si="7"/>
        <v>1293</v>
      </c>
      <c r="M5" s="18">
        <f t="shared" si="8"/>
        <v>1541</v>
      </c>
      <c r="N5" s="18">
        <f t="shared" si="9"/>
        <v>1789</v>
      </c>
      <c r="O5" s="18">
        <f t="shared" si="10"/>
        <v>2037</v>
      </c>
      <c r="P5" s="18">
        <f t="shared" si="11"/>
        <v>721</v>
      </c>
      <c r="Q5" s="18">
        <f t="shared" si="12"/>
        <v>969</v>
      </c>
      <c r="R5" s="18">
        <f t="shared" si="13"/>
        <v>1217</v>
      </c>
      <c r="S5" s="18">
        <f t="shared" si="14"/>
        <v>1465</v>
      </c>
      <c r="T5" s="18">
        <f t="shared" si="15"/>
        <v>1713</v>
      </c>
      <c r="U5" s="19">
        <f t="shared" si="16"/>
        <v>0.4098360655737705</v>
      </c>
      <c r="V5" s="19">
        <f t="shared" si="17"/>
        <v>0.59347553324968627</v>
      </c>
      <c r="W5" s="19">
        <f t="shared" si="18"/>
        <v>0.68995215311004787</v>
      </c>
      <c r="X5" s="19">
        <f t="shared" si="18"/>
        <v>0.74941995359628766</v>
      </c>
      <c r="Y5" s="19">
        <f t="shared" si="1"/>
        <v>0.78974691758598314</v>
      </c>
      <c r="Z5" s="19">
        <f t="shared" si="1"/>
        <v>0.81889323644494127</v>
      </c>
      <c r="AA5" s="19">
        <f t="shared" si="1"/>
        <v>0.84094256259204714</v>
      </c>
    </row>
    <row r="6" spans="1:27" x14ac:dyDescent="0.4">
      <c r="A6" s="8" t="s">
        <v>93</v>
      </c>
      <c r="B6" s="9">
        <v>9</v>
      </c>
      <c r="C6" s="10">
        <v>36</v>
      </c>
      <c r="D6" s="10">
        <v>61</v>
      </c>
      <c r="E6" s="18">
        <f t="shared" si="2"/>
        <v>97</v>
      </c>
      <c r="F6" s="18">
        <f t="shared" si="3"/>
        <v>41</v>
      </c>
      <c r="G6" s="10">
        <v>56</v>
      </c>
      <c r="H6" s="18">
        <f t="shared" si="4"/>
        <v>61</v>
      </c>
      <c r="I6" s="18">
        <f t="shared" si="0"/>
        <v>41</v>
      </c>
      <c r="J6" s="18">
        <f t="shared" si="5"/>
        <v>117</v>
      </c>
      <c r="K6" s="18">
        <f t="shared" si="6"/>
        <v>137</v>
      </c>
      <c r="L6" s="18">
        <f t="shared" si="7"/>
        <v>157</v>
      </c>
      <c r="M6" s="18">
        <f t="shared" si="8"/>
        <v>177</v>
      </c>
      <c r="N6" s="18">
        <f t="shared" si="9"/>
        <v>197</v>
      </c>
      <c r="O6" s="18">
        <f t="shared" si="10"/>
        <v>217</v>
      </c>
      <c r="P6" s="18">
        <f t="shared" si="11"/>
        <v>76</v>
      </c>
      <c r="Q6" s="18">
        <f t="shared" si="12"/>
        <v>96</v>
      </c>
      <c r="R6" s="18">
        <f t="shared" si="13"/>
        <v>116</v>
      </c>
      <c r="S6" s="18">
        <f t="shared" si="14"/>
        <v>136</v>
      </c>
      <c r="T6" s="18">
        <f t="shared" si="15"/>
        <v>156</v>
      </c>
      <c r="U6" s="19">
        <f t="shared" si="16"/>
        <v>0.37113402061855671</v>
      </c>
      <c r="V6" s="19">
        <f t="shared" si="17"/>
        <v>0.47863247863247865</v>
      </c>
      <c r="W6" s="19">
        <f t="shared" si="18"/>
        <v>0.55474452554744524</v>
      </c>
      <c r="X6" s="19">
        <f t="shared" si="18"/>
        <v>0.61146496815286622</v>
      </c>
      <c r="Y6" s="19">
        <f t="shared" si="1"/>
        <v>0.65536723163841804</v>
      </c>
      <c r="Z6" s="19">
        <f t="shared" si="1"/>
        <v>0.69035532994923854</v>
      </c>
      <c r="AA6" s="19">
        <f t="shared" si="1"/>
        <v>0.71889400921658986</v>
      </c>
    </row>
    <row r="7" spans="1:27" x14ac:dyDescent="0.4">
      <c r="A7" s="8" t="s">
        <v>73</v>
      </c>
      <c r="B7" s="9">
        <v>10</v>
      </c>
      <c r="C7" s="10">
        <v>190</v>
      </c>
      <c r="D7" s="10">
        <v>109</v>
      </c>
      <c r="E7" s="18">
        <f t="shared" si="2"/>
        <v>299</v>
      </c>
      <c r="F7" s="18">
        <f t="shared" si="3"/>
        <v>31</v>
      </c>
      <c r="G7" s="10">
        <v>268</v>
      </c>
      <c r="H7" s="18">
        <f t="shared" si="4"/>
        <v>109</v>
      </c>
      <c r="I7" s="18">
        <f t="shared" si="0"/>
        <v>31</v>
      </c>
      <c r="J7" s="18">
        <f t="shared" si="5"/>
        <v>377</v>
      </c>
      <c r="K7" s="18">
        <f t="shared" si="6"/>
        <v>455</v>
      </c>
      <c r="L7" s="18">
        <f t="shared" si="7"/>
        <v>533</v>
      </c>
      <c r="M7" s="18">
        <f t="shared" si="8"/>
        <v>611</v>
      </c>
      <c r="N7" s="18">
        <f t="shared" si="9"/>
        <v>689</v>
      </c>
      <c r="O7" s="18">
        <f t="shared" si="10"/>
        <v>767</v>
      </c>
      <c r="P7" s="18">
        <f t="shared" si="11"/>
        <v>346</v>
      </c>
      <c r="Q7" s="18">
        <f t="shared" si="12"/>
        <v>424</v>
      </c>
      <c r="R7" s="18">
        <f t="shared" si="13"/>
        <v>502</v>
      </c>
      <c r="S7" s="18">
        <f t="shared" si="14"/>
        <v>580</v>
      </c>
      <c r="T7" s="18">
        <f t="shared" si="15"/>
        <v>658</v>
      </c>
      <c r="U7" s="19">
        <f t="shared" si="16"/>
        <v>0.63545150501672243</v>
      </c>
      <c r="V7" s="19">
        <f t="shared" si="17"/>
        <v>0.71087533156498672</v>
      </c>
      <c r="W7" s="19">
        <f t="shared" si="18"/>
        <v>0.7604395604395604</v>
      </c>
      <c r="X7" s="19">
        <f t="shared" si="18"/>
        <v>0.79549718574108819</v>
      </c>
      <c r="Y7" s="19">
        <f t="shared" si="1"/>
        <v>0.82160392798690673</v>
      </c>
      <c r="Z7" s="19">
        <f t="shared" si="1"/>
        <v>0.84179970972423801</v>
      </c>
      <c r="AA7" s="19">
        <f t="shared" si="1"/>
        <v>0.85788787483702733</v>
      </c>
    </row>
    <row r="8" spans="1:27" x14ac:dyDescent="0.4">
      <c r="A8" s="8" t="s">
        <v>101</v>
      </c>
      <c r="B8" s="9">
        <v>12</v>
      </c>
      <c r="C8" s="10">
        <v>10</v>
      </c>
      <c r="D8" s="10">
        <v>54</v>
      </c>
      <c r="E8" s="18">
        <f t="shared" si="2"/>
        <v>64</v>
      </c>
      <c r="F8" s="18">
        <f t="shared" si="3"/>
        <v>27</v>
      </c>
      <c r="G8" s="10">
        <v>37</v>
      </c>
      <c r="H8" s="18">
        <f t="shared" si="4"/>
        <v>54</v>
      </c>
      <c r="I8" s="18">
        <f t="shared" si="0"/>
        <v>27</v>
      </c>
      <c r="J8" s="18">
        <f t="shared" si="5"/>
        <v>91</v>
      </c>
      <c r="K8" s="18">
        <f t="shared" si="6"/>
        <v>118</v>
      </c>
      <c r="L8" s="18">
        <f t="shared" si="7"/>
        <v>145</v>
      </c>
      <c r="M8" s="18">
        <f t="shared" si="8"/>
        <v>172</v>
      </c>
      <c r="N8" s="18">
        <f t="shared" si="9"/>
        <v>199</v>
      </c>
      <c r="O8" s="18">
        <f t="shared" si="10"/>
        <v>226</v>
      </c>
      <c r="P8" s="18">
        <f t="shared" si="11"/>
        <v>64</v>
      </c>
      <c r="Q8" s="18">
        <f t="shared" si="12"/>
        <v>91</v>
      </c>
      <c r="R8" s="18">
        <f t="shared" si="13"/>
        <v>118</v>
      </c>
      <c r="S8" s="18">
        <f t="shared" si="14"/>
        <v>145</v>
      </c>
      <c r="T8" s="18">
        <f t="shared" si="15"/>
        <v>172</v>
      </c>
      <c r="U8" s="19">
        <f t="shared" si="16"/>
        <v>0.15625</v>
      </c>
      <c r="V8" s="19">
        <f t="shared" si="17"/>
        <v>0.40659340659340659</v>
      </c>
      <c r="W8" s="19">
        <f t="shared" si="18"/>
        <v>0.5423728813559322</v>
      </c>
      <c r="X8" s="19">
        <f t="shared" si="18"/>
        <v>0.62758620689655176</v>
      </c>
      <c r="Y8" s="19">
        <f t="shared" si="1"/>
        <v>0.68604651162790697</v>
      </c>
      <c r="Z8" s="19">
        <f t="shared" si="1"/>
        <v>0.72864321608040206</v>
      </c>
      <c r="AA8" s="19">
        <f t="shared" si="1"/>
        <v>0.76106194690265483</v>
      </c>
    </row>
    <row r="9" spans="1:27" x14ac:dyDescent="0.4">
      <c r="A9" s="8" t="s">
        <v>100</v>
      </c>
      <c r="B9" s="9">
        <v>13</v>
      </c>
      <c r="C9" s="10">
        <v>52</v>
      </c>
      <c r="D9" s="10">
        <v>29</v>
      </c>
      <c r="E9" s="18">
        <f t="shared" si="2"/>
        <v>81</v>
      </c>
      <c r="F9" s="18">
        <f t="shared" si="3"/>
        <v>53</v>
      </c>
      <c r="G9" s="10">
        <v>28</v>
      </c>
      <c r="H9" s="18">
        <f t="shared" si="4"/>
        <v>29</v>
      </c>
      <c r="I9" s="18">
        <f t="shared" si="0"/>
        <v>53</v>
      </c>
      <c r="J9" s="18">
        <f t="shared" si="5"/>
        <v>57</v>
      </c>
      <c r="K9" s="18">
        <f t="shared" si="6"/>
        <v>33</v>
      </c>
      <c r="L9" s="18">
        <f t="shared" si="7"/>
        <v>9</v>
      </c>
      <c r="M9" s="18">
        <f t="shared" si="8"/>
        <v>-15</v>
      </c>
      <c r="N9" s="18">
        <f t="shared" si="9"/>
        <v>-39</v>
      </c>
      <c r="O9" s="18">
        <f t="shared" si="10"/>
        <v>-63</v>
      </c>
      <c r="P9" s="18">
        <f t="shared" si="11"/>
        <v>4</v>
      </c>
      <c r="Q9" s="18">
        <f t="shared" si="12"/>
        <v>-20</v>
      </c>
      <c r="R9" s="18">
        <f t="shared" si="13"/>
        <v>-44</v>
      </c>
      <c r="S9" s="18">
        <f t="shared" si="14"/>
        <v>-68</v>
      </c>
      <c r="T9" s="18">
        <f t="shared" si="15"/>
        <v>-92</v>
      </c>
      <c r="U9" s="19">
        <f t="shared" si="16"/>
        <v>0.64197530864197527</v>
      </c>
      <c r="V9" s="19">
        <f t="shared" si="17"/>
        <v>0.49122807017543857</v>
      </c>
      <c r="W9" s="19">
        <f t="shared" si="18"/>
        <v>0.12121212121212122</v>
      </c>
      <c r="X9" s="19">
        <f t="shared" si="18"/>
        <v>-2.2222222222222223</v>
      </c>
      <c r="Y9" s="19">
        <f t="shared" si="1"/>
        <v>2.9333333333333331</v>
      </c>
      <c r="Z9" s="19">
        <f t="shared" si="1"/>
        <v>1.7435897435897436</v>
      </c>
      <c r="AA9" s="19">
        <f t="shared" si="1"/>
        <v>1.4603174603174602</v>
      </c>
    </row>
    <row r="10" spans="1:27" x14ac:dyDescent="0.4">
      <c r="A10" s="8" t="s">
        <v>68</v>
      </c>
      <c r="B10" s="9">
        <v>70</v>
      </c>
      <c r="C10" s="10">
        <v>11</v>
      </c>
      <c r="D10" s="10">
        <v>11</v>
      </c>
      <c r="E10" s="18">
        <f t="shared" si="2"/>
        <v>22</v>
      </c>
      <c r="F10" s="18">
        <f t="shared" si="3"/>
        <v>14</v>
      </c>
      <c r="G10" s="10">
        <v>8</v>
      </c>
      <c r="H10" s="18">
        <f t="shared" si="4"/>
        <v>11</v>
      </c>
      <c r="I10" s="18">
        <f t="shared" si="0"/>
        <v>14</v>
      </c>
      <c r="J10" s="18">
        <f t="shared" si="5"/>
        <v>19</v>
      </c>
      <c r="K10" s="18">
        <f t="shared" si="6"/>
        <v>16</v>
      </c>
      <c r="L10" s="18">
        <f t="shared" si="7"/>
        <v>13</v>
      </c>
      <c r="M10" s="18">
        <f t="shared" si="8"/>
        <v>10</v>
      </c>
      <c r="N10" s="18">
        <f t="shared" si="9"/>
        <v>7</v>
      </c>
      <c r="O10" s="18">
        <f t="shared" si="10"/>
        <v>4</v>
      </c>
      <c r="P10" s="18">
        <f t="shared" si="11"/>
        <v>5</v>
      </c>
      <c r="Q10" s="18">
        <f t="shared" si="12"/>
        <v>2</v>
      </c>
      <c r="R10" s="18">
        <f t="shared" si="13"/>
        <v>-1</v>
      </c>
      <c r="S10" s="18">
        <f t="shared" si="14"/>
        <v>-4</v>
      </c>
      <c r="T10" s="18">
        <f t="shared" si="15"/>
        <v>-7</v>
      </c>
      <c r="U10" s="19">
        <f t="shared" si="16"/>
        <v>0.5</v>
      </c>
      <c r="V10" s="19">
        <f t="shared" si="17"/>
        <v>0.42105263157894735</v>
      </c>
      <c r="W10" s="19">
        <f t="shared" si="18"/>
        <v>0.3125</v>
      </c>
      <c r="X10" s="19">
        <f t="shared" si="18"/>
        <v>0.15384615384615385</v>
      </c>
      <c r="Y10" s="19">
        <f t="shared" si="1"/>
        <v>-0.1</v>
      </c>
      <c r="Z10" s="19">
        <f t="shared" si="1"/>
        <v>-0.5714285714285714</v>
      </c>
      <c r="AA10" s="19">
        <f t="shared" si="1"/>
        <v>-1.75</v>
      </c>
    </row>
    <row r="11" spans="1:27" x14ac:dyDescent="0.4">
      <c r="A11" s="8" t="s">
        <v>98</v>
      </c>
      <c r="B11" s="9">
        <v>15</v>
      </c>
      <c r="C11" s="10">
        <v>45</v>
      </c>
      <c r="D11" s="10">
        <v>187</v>
      </c>
      <c r="E11" s="18">
        <f t="shared" si="2"/>
        <v>232</v>
      </c>
      <c r="F11" s="18">
        <f t="shared" si="3"/>
        <v>14</v>
      </c>
      <c r="G11" s="10">
        <v>218</v>
      </c>
      <c r="H11" s="18">
        <f t="shared" si="4"/>
        <v>187</v>
      </c>
      <c r="I11" s="18">
        <f t="shared" si="0"/>
        <v>14</v>
      </c>
      <c r="J11" s="18">
        <f t="shared" si="5"/>
        <v>405</v>
      </c>
      <c r="K11" s="18">
        <f t="shared" si="6"/>
        <v>578</v>
      </c>
      <c r="L11" s="18">
        <f t="shared" si="7"/>
        <v>751</v>
      </c>
      <c r="M11" s="18">
        <f t="shared" si="8"/>
        <v>924</v>
      </c>
      <c r="N11" s="18">
        <f t="shared" si="9"/>
        <v>1097</v>
      </c>
      <c r="O11" s="18">
        <f t="shared" si="10"/>
        <v>1270</v>
      </c>
      <c r="P11" s="18">
        <f t="shared" si="11"/>
        <v>391</v>
      </c>
      <c r="Q11" s="18">
        <f t="shared" si="12"/>
        <v>564</v>
      </c>
      <c r="R11" s="18">
        <f t="shared" si="13"/>
        <v>737</v>
      </c>
      <c r="S11" s="18">
        <f t="shared" si="14"/>
        <v>910</v>
      </c>
      <c r="T11" s="18">
        <f t="shared" si="15"/>
        <v>1083</v>
      </c>
      <c r="U11" s="19">
        <f t="shared" si="16"/>
        <v>0.19396551724137931</v>
      </c>
      <c r="V11" s="19">
        <f t="shared" si="17"/>
        <v>0.53827160493827164</v>
      </c>
      <c r="W11" s="19">
        <f t="shared" si="18"/>
        <v>0.67647058823529416</v>
      </c>
      <c r="X11" s="19">
        <f t="shared" si="18"/>
        <v>0.75099866844207719</v>
      </c>
      <c r="Y11" s="19">
        <f t="shared" si="1"/>
        <v>0.79761904761904767</v>
      </c>
      <c r="Z11" s="19">
        <f t="shared" si="1"/>
        <v>0.82953509571558792</v>
      </c>
      <c r="AA11" s="19">
        <f t="shared" si="1"/>
        <v>0.85275590551181102</v>
      </c>
    </row>
    <row r="12" spans="1:27" x14ac:dyDescent="0.4">
      <c r="A12" s="8" t="s">
        <v>91</v>
      </c>
      <c r="B12" s="9">
        <v>18</v>
      </c>
      <c r="C12" s="10">
        <v>19</v>
      </c>
      <c r="D12" s="10">
        <v>62</v>
      </c>
      <c r="E12" s="18">
        <f t="shared" si="2"/>
        <v>81</v>
      </c>
      <c r="F12" s="18">
        <f t="shared" si="3"/>
        <v>2</v>
      </c>
      <c r="G12" s="10">
        <v>79</v>
      </c>
      <c r="H12" s="18">
        <f t="shared" si="4"/>
        <v>62</v>
      </c>
      <c r="I12" s="18">
        <f t="shared" si="0"/>
        <v>2</v>
      </c>
      <c r="J12" s="18">
        <f t="shared" si="5"/>
        <v>141</v>
      </c>
      <c r="K12" s="18">
        <f t="shared" si="6"/>
        <v>201</v>
      </c>
      <c r="L12" s="18">
        <f t="shared" si="7"/>
        <v>261</v>
      </c>
      <c r="M12" s="18">
        <f t="shared" si="8"/>
        <v>321</v>
      </c>
      <c r="N12" s="18">
        <f t="shared" si="9"/>
        <v>381</v>
      </c>
      <c r="O12" s="18">
        <f t="shared" si="10"/>
        <v>441</v>
      </c>
      <c r="P12" s="18">
        <f t="shared" si="11"/>
        <v>139</v>
      </c>
      <c r="Q12" s="18">
        <f t="shared" si="12"/>
        <v>199</v>
      </c>
      <c r="R12" s="18">
        <f t="shared" si="13"/>
        <v>259</v>
      </c>
      <c r="S12" s="18">
        <f t="shared" si="14"/>
        <v>319</v>
      </c>
      <c r="T12" s="18">
        <f t="shared" si="15"/>
        <v>379</v>
      </c>
      <c r="U12" s="19">
        <f t="shared" si="16"/>
        <v>0.23456790123456789</v>
      </c>
      <c r="V12" s="19">
        <f t="shared" si="17"/>
        <v>0.56028368794326244</v>
      </c>
      <c r="W12" s="19">
        <f t="shared" si="18"/>
        <v>0.69154228855721389</v>
      </c>
      <c r="X12" s="19">
        <f t="shared" si="18"/>
        <v>0.76245210727969348</v>
      </c>
      <c r="Y12" s="19">
        <f t="shared" si="1"/>
        <v>0.80685358255451711</v>
      </c>
      <c r="Z12" s="19">
        <f t="shared" si="1"/>
        <v>0.83727034120734911</v>
      </c>
      <c r="AA12" s="19">
        <f t="shared" si="1"/>
        <v>0.85941043083900226</v>
      </c>
    </row>
    <row r="13" spans="1:27" x14ac:dyDescent="0.4">
      <c r="A13" s="8" t="s">
        <v>99</v>
      </c>
      <c r="B13" s="9">
        <v>19</v>
      </c>
      <c r="C13" s="10">
        <v>123</v>
      </c>
      <c r="D13" s="10">
        <v>72</v>
      </c>
      <c r="E13" s="18">
        <f t="shared" si="2"/>
        <v>195</v>
      </c>
      <c r="F13" s="18">
        <f t="shared" si="3"/>
        <v>14</v>
      </c>
      <c r="G13" s="10">
        <v>181</v>
      </c>
      <c r="H13" s="18">
        <f t="shared" si="4"/>
        <v>72</v>
      </c>
      <c r="I13" s="18">
        <f t="shared" si="0"/>
        <v>14</v>
      </c>
      <c r="J13" s="18">
        <f t="shared" si="5"/>
        <v>253</v>
      </c>
      <c r="K13" s="18">
        <f t="shared" si="6"/>
        <v>311</v>
      </c>
      <c r="L13" s="18">
        <f t="shared" si="7"/>
        <v>369</v>
      </c>
      <c r="M13" s="18">
        <f t="shared" si="8"/>
        <v>427</v>
      </c>
      <c r="N13" s="18">
        <f t="shared" si="9"/>
        <v>485</v>
      </c>
      <c r="O13" s="18">
        <f t="shared" si="10"/>
        <v>543</v>
      </c>
      <c r="P13" s="18">
        <f t="shared" si="11"/>
        <v>239</v>
      </c>
      <c r="Q13" s="18">
        <f t="shared" si="12"/>
        <v>297</v>
      </c>
      <c r="R13" s="18">
        <f t="shared" si="13"/>
        <v>355</v>
      </c>
      <c r="S13" s="18">
        <f t="shared" si="14"/>
        <v>413</v>
      </c>
      <c r="T13" s="18">
        <f t="shared" si="15"/>
        <v>471</v>
      </c>
      <c r="U13" s="19">
        <f t="shared" si="16"/>
        <v>0.63076923076923075</v>
      </c>
      <c r="V13" s="19">
        <f t="shared" si="17"/>
        <v>0.71541501976284583</v>
      </c>
      <c r="W13" s="19">
        <f t="shared" si="18"/>
        <v>0.76848874598070738</v>
      </c>
      <c r="X13" s="19">
        <f t="shared" si="18"/>
        <v>0.80487804878048785</v>
      </c>
      <c r="Y13" s="19">
        <f t="shared" si="1"/>
        <v>0.83138173302107732</v>
      </c>
      <c r="Z13" s="19">
        <f t="shared" si="1"/>
        <v>0.85154639175257729</v>
      </c>
      <c r="AA13" s="19">
        <f t="shared" si="1"/>
        <v>0.86740331491712708</v>
      </c>
    </row>
    <row r="14" spans="1:27" x14ac:dyDescent="0.4">
      <c r="A14" s="8" t="s">
        <v>105</v>
      </c>
      <c r="B14" s="9">
        <v>22</v>
      </c>
      <c r="C14" s="10">
        <v>70</v>
      </c>
      <c r="D14" s="10">
        <v>0</v>
      </c>
      <c r="E14" s="18">
        <f t="shared" si="2"/>
        <v>70</v>
      </c>
      <c r="F14" s="18">
        <f t="shared" si="3"/>
        <v>5</v>
      </c>
      <c r="G14" s="10">
        <v>65</v>
      </c>
      <c r="H14" s="18">
        <f t="shared" si="4"/>
        <v>0</v>
      </c>
      <c r="I14" s="18">
        <f t="shared" si="0"/>
        <v>5</v>
      </c>
      <c r="J14" s="18">
        <f t="shared" si="5"/>
        <v>65</v>
      </c>
      <c r="K14" s="18">
        <f t="shared" si="6"/>
        <v>60</v>
      </c>
      <c r="L14" s="18">
        <f t="shared" si="7"/>
        <v>55</v>
      </c>
      <c r="M14" s="18">
        <f t="shared" si="8"/>
        <v>50</v>
      </c>
      <c r="N14" s="18">
        <f t="shared" si="9"/>
        <v>45</v>
      </c>
      <c r="O14" s="18">
        <f t="shared" si="10"/>
        <v>40</v>
      </c>
      <c r="P14" s="18">
        <f t="shared" si="11"/>
        <v>60</v>
      </c>
      <c r="Q14" s="18">
        <f t="shared" si="12"/>
        <v>55</v>
      </c>
      <c r="R14" s="18">
        <f t="shared" si="13"/>
        <v>50</v>
      </c>
      <c r="S14" s="18">
        <f t="shared" si="14"/>
        <v>45</v>
      </c>
      <c r="T14" s="18">
        <f t="shared" si="15"/>
        <v>40</v>
      </c>
      <c r="U14" s="19">
        <f t="shared" si="16"/>
        <v>1</v>
      </c>
      <c r="V14" s="19">
        <f t="shared" si="17"/>
        <v>1</v>
      </c>
      <c r="W14" s="19">
        <f t="shared" si="18"/>
        <v>1</v>
      </c>
      <c r="X14" s="19">
        <f t="shared" si="18"/>
        <v>1</v>
      </c>
      <c r="Y14" s="19">
        <f t="shared" si="1"/>
        <v>1</v>
      </c>
      <c r="Z14" s="19">
        <f t="shared" si="1"/>
        <v>1</v>
      </c>
      <c r="AA14" s="19">
        <f t="shared" si="1"/>
        <v>1</v>
      </c>
    </row>
    <row r="15" spans="1:27" x14ac:dyDescent="0.4">
      <c r="A15" s="8" t="s">
        <v>50</v>
      </c>
      <c r="B15" s="9">
        <v>26</v>
      </c>
      <c r="C15" s="10">
        <v>45</v>
      </c>
      <c r="D15" s="10">
        <v>17</v>
      </c>
      <c r="E15" s="18">
        <f t="shared" si="2"/>
        <v>62</v>
      </c>
      <c r="F15" s="18">
        <f t="shared" si="3"/>
        <v>16</v>
      </c>
      <c r="G15" s="10">
        <v>46</v>
      </c>
      <c r="H15" s="18">
        <f t="shared" si="4"/>
        <v>17</v>
      </c>
      <c r="I15" s="18">
        <f t="shared" si="0"/>
        <v>16</v>
      </c>
      <c r="J15" s="18">
        <f t="shared" si="5"/>
        <v>63</v>
      </c>
      <c r="K15" s="18">
        <f t="shared" si="6"/>
        <v>64</v>
      </c>
      <c r="L15" s="18">
        <f t="shared" si="7"/>
        <v>65</v>
      </c>
      <c r="M15" s="18">
        <f t="shared" si="8"/>
        <v>66</v>
      </c>
      <c r="N15" s="18">
        <f t="shared" si="9"/>
        <v>67</v>
      </c>
      <c r="O15" s="18">
        <f t="shared" si="10"/>
        <v>68</v>
      </c>
      <c r="P15" s="18">
        <f t="shared" si="11"/>
        <v>47</v>
      </c>
      <c r="Q15" s="18">
        <f t="shared" si="12"/>
        <v>48</v>
      </c>
      <c r="R15" s="18">
        <f t="shared" si="13"/>
        <v>49</v>
      </c>
      <c r="S15" s="18">
        <f t="shared" si="14"/>
        <v>50</v>
      </c>
      <c r="T15" s="18">
        <f t="shared" si="15"/>
        <v>51</v>
      </c>
      <c r="U15" s="19">
        <f t="shared" si="16"/>
        <v>0.72580645161290325</v>
      </c>
      <c r="V15" s="19">
        <f t="shared" si="17"/>
        <v>0.73015873015873012</v>
      </c>
      <c r="W15" s="19">
        <f t="shared" si="18"/>
        <v>0.734375</v>
      </c>
      <c r="X15" s="19">
        <f t="shared" si="18"/>
        <v>0.7384615384615385</v>
      </c>
      <c r="Y15" s="19">
        <f t="shared" si="1"/>
        <v>0.74242424242424243</v>
      </c>
      <c r="Z15" s="19">
        <f t="shared" si="1"/>
        <v>0.74626865671641796</v>
      </c>
      <c r="AA15" s="19">
        <f t="shared" si="1"/>
        <v>0.75</v>
      </c>
    </row>
    <row r="16" spans="1:27" x14ac:dyDescent="0.4">
      <c r="A16" s="8" t="s">
        <v>80</v>
      </c>
      <c r="B16" s="9">
        <v>27</v>
      </c>
      <c r="C16" s="10">
        <v>167</v>
      </c>
      <c r="D16" s="10">
        <v>166</v>
      </c>
      <c r="E16" s="18">
        <f t="shared" si="2"/>
        <v>333</v>
      </c>
      <c r="F16" s="18">
        <f t="shared" si="3"/>
        <v>85</v>
      </c>
      <c r="G16" s="10">
        <v>248</v>
      </c>
      <c r="H16" s="18">
        <f t="shared" si="4"/>
        <v>166</v>
      </c>
      <c r="I16" s="18">
        <f t="shared" si="0"/>
        <v>85</v>
      </c>
      <c r="J16" s="18">
        <f t="shared" si="5"/>
        <v>414</v>
      </c>
      <c r="K16" s="18">
        <f t="shared" si="6"/>
        <v>495</v>
      </c>
      <c r="L16" s="18">
        <f t="shared" si="7"/>
        <v>576</v>
      </c>
      <c r="M16" s="18">
        <f t="shared" si="8"/>
        <v>657</v>
      </c>
      <c r="N16" s="18">
        <f t="shared" si="9"/>
        <v>738</v>
      </c>
      <c r="O16" s="18">
        <f t="shared" si="10"/>
        <v>819</v>
      </c>
      <c r="P16" s="18">
        <f t="shared" si="11"/>
        <v>329</v>
      </c>
      <c r="Q16" s="18">
        <f t="shared" si="12"/>
        <v>410</v>
      </c>
      <c r="R16" s="18">
        <f t="shared" si="13"/>
        <v>491</v>
      </c>
      <c r="S16" s="18">
        <f t="shared" si="14"/>
        <v>572</v>
      </c>
      <c r="T16" s="18">
        <f t="shared" si="15"/>
        <v>653</v>
      </c>
      <c r="U16" s="19">
        <f t="shared" si="16"/>
        <v>0.50150150150150152</v>
      </c>
      <c r="V16" s="19">
        <f t="shared" si="17"/>
        <v>0.59903381642512077</v>
      </c>
      <c r="W16" s="19">
        <f t="shared" si="18"/>
        <v>0.6646464646464646</v>
      </c>
      <c r="X16" s="19">
        <f t="shared" si="18"/>
        <v>0.71180555555555558</v>
      </c>
      <c r="Y16" s="19">
        <f t="shared" si="1"/>
        <v>0.74733637747336379</v>
      </c>
      <c r="Z16" s="19">
        <f t="shared" si="1"/>
        <v>0.77506775067750677</v>
      </c>
      <c r="AA16" s="19">
        <f t="shared" si="1"/>
        <v>0.79731379731379737</v>
      </c>
    </row>
    <row r="17" spans="1:27" x14ac:dyDescent="0.4">
      <c r="A17" s="8" t="s">
        <v>58</v>
      </c>
      <c r="B17" s="9">
        <v>29</v>
      </c>
      <c r="C17" s="10">
        <v>30</v>
      </c>
      <c r="D17" s="10">
        <v>53</v>
      </c>
      <c r="E17" s="18">
        <f t="shared" si="2"/>
        <v>83</v>
      </c>
      <c r="F17" s="18">
        <f t="shared" si="3"/>
        <v>18</v>
      </c>
      <c r="G17" s="10">
        <v>65</v>
      </c>
      <c r="H17" s="18">
        <f t="shared" si="4"/>
        <v>53</v>
      </c>
      <c r="I17" s="18">
        <f t="shared" si="0"/>
        <v>18</v>
      </c>
      <c r="J17" s="18">
        <f t="shared" si="5"/>
        <v>118</v>
      </c>
      <c r="K17" s="18">
        <f t="shared" si="6"/>
        <v>153</v>
      </c>
      <c r="L17" s="18">
        <f t="shared" si="7"/>
        <v>188</v>
      </c>
      <c r="M17" s="18">
        <f t="shared" si="8"/>
        <v>223</v>
      </c>
      <c r="N17" s="18">
        <f t="shared" si="9"/>
        <v>258</v>
      </c>
      <c r="O17" s="18">
        <f t="shared" si="10"/>
        <v>293</v>
      </c>
      <c r="P17" s="18">
        <f t="shared" si="11"/>
        <v>100</v>
      </c>
      <c r="Q17" s="18">
        <f t="shared" si="12"/>
        <v>135</v>
      </c>
      <c r="R17" s="18">
        <f t="shared" si="13"/>
        <v>170</v>
      </c>
      <c r="S17" s="18">
        <f t="shared" si="14"/>
        <v>205</v>
      </c>
      <c r="T17" s="18">
        <f t="shared" si="15"/>
        <v>240</v>
      </c>
      <c r="U17" s="19">
        <f t="shared" si="16"/>
        <v>0.36144578313253012</v>
      </c>
      <c r="V17" s="19">
        <f t="shared" si="17"/>
        <v>0.55084745762711862</v>
      </c>
      <c r="W17" s="19">
        <f t="shared" si="18"/>
        <v>0.65359477124183007</v>
      </c>
      <c r="X17" s="19">
        <f t="shared" si="18"/>
        <v>0.71808510638297873</v>
      </c>
      <c r="Y17" s="19">
        <f t="shared" si="1"/>
        <v>0.7623318385650224</v>
      </c>
      <c r="Z17" s="19">
        <f t="shared" si="1"/>
        <v>0.79457364341085268</v>
      </c>
      <c r="AA17" s="19">
        <f t="shared" si="1"/>
        <v>0.8191126279863481</v>
      </c>
    </row>
    <row r="18" spans="1:27" x14ac:dyDescent="0.4">
      <c r="A18" s="8" t="s">
        <v>104</v>
      </c>
      <c r="B18" s="9">
        <v>30</v>
      </c>
      <c r="C18" s="10">
        <v>92</v>
      </c>
      <c r="D18" s="10">
        <v>100</v>
      </c>
      <c r="E18" s="18">
        <f t="shared" si="2"/>
        <v>192</v>
      </c>
      <c r="F18" s="18">
        <f t="shared" si="3"/>
        <v>13</v>
      </c>
      <c r="G18" s="10">
        <v>179</v>
      </c>
      <c r="H18" s="18">
        <f t="shared" si="4"/>
        <v>100</v>
      </c>
      <c r="I18" s="18">
        <f t="shared" si="0"/>
        <v>13</v>
      </c>
      <c r="J18" s="18">
        <f t="shared" si="5"/>
        <v>279</v>
      </c>
      <c r="K18" s="18">
        <f t="shared" si="6"/>
        <v>366</v>
      </c>
      <c r="L18" s="18">
        <f t="shared" si="7"/>
        <v>453</v>
      </c>
      <c r="M18" s="18">
        <f t="shared" si="8"/>
        <v>540</v>
      </c>
      <c r="N18" s="18">
        <f t="shared" si="9"/>
        <v>627</v>
      </c>
      <c r="O18" s="18">
        <f t="shared" si="10"/>
        <v>714</v>
      </c>
      <c r="P18" s="18">
        <f t="shared" si="11"/>
        <v>266</v>
      </c>
      <c r="Q18" s="18">
        <f t="shared" si="12"/>
        <v>353</v>
      </c>
      <c r="R18" s="18">
        <f t="shared" si="13"/>
        <v>440</v>
      </c>
      <c r="S18" s="18">
        <f t="shared" si="14"/>
        <v>527</v>
      </c>
      <c r="T18" s="18">
        <f t="shared" si="15"/>
        <v>614</v>
      </c>
      <c r="U18" s="19">
        <f t="shared" si="16"/>
        <v>0.47916666666666669</v>
      </c>
      <c r="V18" s="19">
        <f t="shared" si="17"/>
        <v>0.64157706093189959</v>
      </c>
      <c r="W18" s="19">
        <f t="shared" si="18"/>
        <v>0.72677595628415304</v>
      </c>
      <c r="X18" s="19">
        <f t="shared" si="18"/>
        <v>0.77924944812362029</v>
      </c>
      <c r="Y18" s="19">
        <f t="shared" si="18"/>
        <v>0.81481481481481477</v>
      </c>
      <c r="Z18" s="19">
        <f t="shared" si="18"/>
        <v>0.84051036682615632</v>
      </c>
      <c r="AA18" s="19">
        <f t="shared" si="18"/>
        <v>0.85994397759103647</v>
      </c>
    </row>
    <row r="19" spans="1:27" x14ac:dyDescent="0.4">
      <c r="A19" s="8" t="s">
        <v>77</v>
      </c>
      <c r="B19" s="9">
        <v>32</v>
      </c>
      <c r="C19" s="10">
        <v>95</v>
      </c>
      <c r="D19" s="10">
        <v>177</v>
      </c>
      <c r="E19" s="18">
        <f t="shared" si="2"/>
        <v>272</v>
      </c>
      <c r="F19" s="18">
        <f t="shared" si="3"/>
        <v>56</v>
      </c>
      <c r="G19" s="10">
        <v>216</v>
      </c>
      <c r="H19" s="18">
        <f t="shared" si="4"/>
        <v>177</v>
      </c>
      <c r="I19" s="18">
        <f t="shared" si="0"/>
        <v>56</v>
      </c>
      <c r="J19" s="18">
        <f t="shared" si="5"/>
        <v>393</v>
      </c>
      <c r="K19" s="18">
        <f t="shared" si="6"/>
        <v>514</v>
      </c>
      <c r="L19" s="18">
        <f t="shared" si="7"/>
        <v>635</v>
      </c>
      <c r="M19" s="18">
        <f t="shared" si="8"/>
        <v>756</v>
      </c>
      <c r="N19" s="18">
        <f t="shared" si="9"/>
        <v>877</v>
      </c>
      <c r="O19" s="18">
        <f t="shared" si="10"/>
        <v>998</v>
      </c>
      <c r="P19" s="18">
        <f t="shared" si="11"/>
        <v>337</v>
      </c>
      <c r="Q19" s="18">
        <f t="shared" si="12"/>
        <v>458</v>
      </c>
      <c r="R19" s="18">
        <f t="shared" si="13"/>
        <v>579</v>
      </c>
      <c r="S19" s="18">
        <f t="shared" si="14"/>
        <v>700</v>
      </c>
      <c r="T19" s="18">
        <f t="shared" si="15"/>
        <v>821</v>
      </c>
      <c r="U19" s="19">
        <f t="shared" si="16"/>
        <v>0.34926470588235292</v>
      </c>
      <c r="V19" s="19">
        <f t="shared" si="17"/>
        <v>0.54961832061068705</v>
      </c>
      <c r="W19" s="19">
        <f t="shared" si="18"/>
        <v>0.6556420233463035</v>
      </c>
      <c r="X19" s="19">
        <f t="shared" si="18"/>
        <v>0.721259842519685</v>
      </c>
      <c r="Y19" s="19">
        <f t="shared" si="18"/>
        <v>0.76587301587301593</v>
      </c>
      <c r="Z19" s="19">
        <f t="shared" si="18"/>
        <v>0.79817559863169896</v>
      </c>
      <c r="AA19" s="19">
        <f t="shared" si="18"/>
        <v>0.82264529058116231</v>
      </c>
    </row>
    <row r="20" spans="1:27" x14ac:dyDescent="0.4">
      <c r="A20" s="11" t="s">
        <v>51</v>
      </c>
      <c r="B20" s="9">
        <v>33</v>
      </c>
      <c r="C20" s="10">
        <v>133</v>
      </c>
      <c r="D20" s="10">
        <v>53</v>
      </c>
      <c r="E20" s="18">
        <f t="shared" si="2"/>
        <v>186</v>
      </c>
      <c r="F20" s="18">
        <f t="shared" si="3"/>
        <v>11</v>
      </c>
      <c r="G20" s="10">
        <v>175</v>
      </c>
      <c r="H20" s="18">
        <f t="shared" si="4"/>
        <v>53</v>
      </c>
      <c r="I20" s="18">
        <f t="shared" si="0"/>
        <v>11</v>
      </c>
      <c r="J20" s="18">
        <f t="shared" si="5"/>
        <v>228</v>
      </c>
      <c r="K20" s="18">
        <f t="shared" si="6"/>
        <v>270</v>
      </c>
      <c r="L20" s="18">
        <f t="shared" si="7"/>
        <v>312</v>
      </c>
      <c r="M20" s="18">
        <f t="shared" si="8"/>
        <v>354</v>
      </c>
      <c r="N20" s="18">
        <f t="shared" si="9"/>
        <v>396</v>
      </c>
      <c r="O20" s="18">
        <f t="shared" si="10"/>
        <v>438</v>
      </c>
      <c r="P20" s="18">
        <f t="shared" si="11"/>
        <v>217</v>
      </c>
      <c r="Q20" s="18">
        <f t="shared" si="12"/>
        <v>259</v>
      </c>
      <c r="R20" s="18">
        <f t="shared" si="13"/>
        <v>301</v>
      </c>
      <c r="S20" s="18">
        <f t="shared" si="14"/>
        <v>343</v>
      </c>
      <c r="T20" s="18">
        <f t="shared" si="15"/>
        <v>385</v>
      </c>
      <c r="U20" s="19">
        <f t="shared" si="16"/>
        <v>0.71505376344086025</v>
      </c>
      <c r="V20" s="19">
        <f t="shared" si="17"/>
        <v>0.76754385964912286</v>
      </c>
      <c r="W20" s="19">
        <f t="shared" si="18"/>
        <v>0.8037037037037037</v>
      </c>
      <c r="X20" s="19">
        <f t="shared" si="18"/>
        <v>0.83012820512820518</v>
      </c>
      <c r="Y20" s="19">
        <f t="shared" si="18"/>
        <v>0.85028248587570621</v>
      </c>
      <c r="Z20" s="19">
        <f t="shared" si="18"/>
        <v>0.86616161616161613</v>
      </c>
      <c r="AA20" s="19">
        <f t="shared" si="18"/>
        <v>0.87899543378995437</v>
      </c>
    </row>
    <row r="21" spans="1:27" x14ac:dyDescent="0.4">
      <c r="A21" s="8" t="s">
        <v>60</v>
      </c>
      <c r="B21" s="9">
        <v>35</v>
      </c>
      <c r="C21" s="10">
        <v>0</v>
      </c>
      <c r="D21" s="10">
        <v>35</v>
      </c>
      <c r="E21" s="18">
        <f t="shared" si="2"/>
        <v>35</v>
      </c>
      <c r="F21" s="18">
        <f t="shared" si="3"/>
        <v>8</v>
      </c>
      <c r="G21" s="10">
        <v>27</v>
      </c>
      <c r="H21" s="18">
        <f t="shared" si="4"/>
        <v>35</v>
      </c>
      <c r="I21" s="18">
        <f t="shared" si="0"/>
        <v>8</v>
      </c>
      <c r="J21" s="18">
        <f t="shared" si="5"/>
        <v>62</v>
      </c>
      <c r="K21" s="18">
        <f t="shared" si="6"/>
        <v>89</v>
      </c>
      <c r="L21" s="18">
        <f t="shared" si="7"/>
        <v>116</v>
      </c>
      <c r="M21" s="18">
        <f t="shared" si="8"/>
        <v>143</v>
      </c>
      <c r="N21" s="18">
        <f t="shared" si="9"/>
        <v>170</v>
      </c>
      <c r="O21" s="18">
        <f t="shared" si="10"/>
        <v>197</v>
      </c>
      <c r="P21" s="18">
        <f t="shared" si="11"/>
        <v>54</v>
      </c>
      <c r="Q21" s="18">
        <f t="shared" si="12"/>
        <v>81</v>
      </c>
      <c r="R21" s="18">
        <f t="shared" si="13"/>
        <v>108</v>
      </c>
      <c r="S21" s="18">
        <f t="shared" si="14"/>
        <v>135</v>
      </c>
      <c r="T21" s="18">
        <f t="shared" si="15"/>
        <v>162</v>
      </c>
      <c r="U21" s="19">
        <f t="shared" si="16"/>
        <v>0</v>
      </c>
      <c r="V21" s="19">
        <f t="shared" si="17"/>
        <v>0.43548387096774194</v>
      </c>
      <c r="W21" s="19">
        <f t="shared" si="18"/>
        <v>0.6067415730337079</v>
      </c>
      <c r="X21" s="19">
        <f t="shared" si="18"/>
        <v>0.69827586206896552</v>
      </c>
      <c r="Y21" s="19">
        <f t="shared" si="18"/>
        <v>0.75524475524475521</v>
      </c>
      <c r="Z21" s="19">
        <f t="shared" si="18"/>
        <v>0.79411764705882348</v>
      </c>
      <c r="AA21" s="19">
        <f t="shared" si="18"/>
        <v>0.82233502538071068</v>
      </c>
    </row>
    <row r="22" spans="1:27" x14ac:dyDescent="0.4">
      <c r="A22" s="8" t="s">
        <v>111</v>
      </c>
      <c r="B22" s="9">
        <v>36</v>
      </c>
      <c r="C22" s="10">
        <v>88</v>
      </c>
      <c r="D22" s="10">
        <v>211</v>
      </c>
      <c r="E22" s="18">
        <f t="shared" si="2"/>
        <v>299</v>
      </c>
      <c r="F22" s="18">
        <f t="shared" si="3"/>
        <v>8</v>
      </c>
      <c r="G22" s="10">
        <v>291</v>
      </c>
      <c r="H22" s="18">
        <f t="shared" si="4"/>
        <v>211</v>
      </c>
      <c r="I22" s="18">
        <f t="shared" si="0"/>
        <v>8</v>
      </c>
      <c r="J22" s="18">
        <f t="shared" si="5"/>
        <v>502</v>
      </c>
      <c r="K22" s="18">
        <f t="shared" si="6"/>
        <v>705</v>
      </c>
      <c r="L22" s="18">
        <f t="shared" si="7"/>
        <v>908</v>
      </c>
      <c r="M22" s="18">
        <f t="shared" si="8"/>
        <v>1111</v>
      </c>
      <c r="N22" s="18">
        <f t="shared" si="9"/>
        <v>1314</v>
      </c>
      <c r="O22" s="18">
        <f t="shared" si="10"/>
        <v>1517</v>
      </c>
      <c r="P22" s="18">
        <f t="shared" si="11"/>
        <v>494</v>
      </c>
      <c r="Q22" s="18">
        <f t="shared" si="12"/>
        <v>697</v>
      </c>
      <c r="R22" s="18">
        <f t="shared" si="13"/>
        <v>900</v>
      </c>
      <c r="S22" s="18">
        <f t="shared" si="14"/>
        <v>1103</v>
      </c>
      <c r="T22" s="18">
        <f t="shared" si="15"/>
        <v>1306</v>
      </c>
      <c r="U22" s="19">
        <f t="shared" si="16"/>
        <v>0.29431438127090304</v>
      </c>
      <c r="V22" s="19">
        <f t="shared" si="17"/>
        <v>0.57968127490039845</v>
      </c>
      <c r="W22" s="19">
        <f t="shared" si="18"/>
        <v>0.70070921985815604</v>
      </c>
      <c r="X22" s="19">
        <f t="shared" si="18"/>
        <v>0.76762114537444937</v>
      </c>
      <c r="Y22" s="19">
        <f t="shared" si="18"/>
        <v>0.81008100810081007</v>
      </c>
      <c r="Z22" s="19">
        <f t="shared" si="18"/>
        <v>0.83942161339421617</v>
      </c>
      <c r="AA22" s="19">
        <f t="shared" si="18"/>
        <v>0.86090969017798291</v>
      </c>
    </row>
    <row r="23" spans="1:27" x14ac:dyDescent="0.4">
      <c r="A23" s="8" t="s">
        <v>63</v>
      </c>
      <c r="B23" s="9">
        <v>39</v>
      </c>
      <c r="C23" s="10">
        <v>63</v>
      </c>
      <c r="D23" s="10">
        <v>317</v>
      </c>
      <c r="E23" s="18">
        <f t="shared" si="2"/>
        <v>380</v>
      </c>
      <c r="F23" s="18">
        <f t="shared" si="3"/>
        <v>21</v>
      </c>
      <c r="G23" s="10">
        <v>359</v>
      </c>
      <c r="H23" s="18">
        <f t="shared" si="4"/>
        <v>317</v>
      </c>
      <c r="I23" s="18">
        <f t="shared" si="0"/>
        <v>21</v>
      </c>
      <c r="J23" s="18">
        <f t="shared" si="5"/>
        <v>676</v>
      </c>
      <c r="K23" s="18">
        <f t="shared" si="6"/>
        <v>972</v>
      </c>
      <c r="L23" s="18">
        <f t="shared" si="7"/>
        <v>1268</v>
      </c>
      <c r="M23" s="18">
        <f t="shared" si="8"/>
        <v>1564</v>
      </c>
      <c r="N23" s="18">
        <f t="shared" si="9"/>
        <v>1860</v>
      </c>
      <c r="O23" s="18">
        <f t="shared" si="10"/>
        <v>2156</v>
      </c>
      <c r="P23" s="18">
        <f t="shared" si="11"/>
        <v>655</v>
      </c>
      <c r="Q23" s="18">
        <f t="shared" si="12"/>
        <v>951</v>
      </c>
      <c r="R23" s="18">
        <f t="shared" si="13"/>
        <v>1247</v>
      </c>
      <c r="S23" s="18">
        <f t="shared" si="14"/>
        <v>1543</v>
      </c>
      <c r="T23" s="18">
        <f t="shared" si="15"/>
        <v>1839</v>
      </c>
      <c r="U23" s="19">
        <f t="shared" si="16"/>
        <v>0.16578947368421051</v>
      </c>
      <c r="V23" s="19">
        <f t="shared" si="17"/>
        <v>0.53106508875739644</v>
      </c>
      <c r="W23" s="19">
        <f t="shared" si="18"/>
        <v>0.6738683127572016</v>
      </c>
      <c r="X23" s="19">
        <f t="shared" si="18"/>
        <v>0.75</v>
      </c>
      <c r="Y23" s="19">
        <f t="shared" si="18"/>
        <v>0.79731457800511507</v>
      </c>
      <c r="Z23" s="19">
        <f t="shared" si="18"/>
        <v>0.8295698924731183</v>
      </c>
      <c r="AA23" s="19">
        <f t="shared" si="18"/>
        <v>0.85296846011131722</v>
      </c>
    </row>
    <row r="24" spans="1:27" x14ac:dyDescent="0.4">
      <c r="A24" s="8" t="s">
        <v>85</v>
      </c>
      <c r="B24" s="9">
        <v>41</v>
      </c>
      <c r="C24" s="10">
        <v>19</v>
      </c>
      <c r="D24" s="10">
        <v>19</v>
      </c>
      <c r="E24" s="18">
        <f t="shared" si="2"/>
        <v>38</v>
      </c>
      <c r="F24" s="18">
        <f t="shared" si="3"/>
        <v>28</v>
      </c>
      <c r="G24" s="10">
        <v>10</v>
      </c>
      <c r="H24" s="18">
        <f t="shared" si="4"/>
        <v>19</v>
      </c>
      <c r="I24" s="18">
        <f t="shared" si="0"/>
        <v>28</v>
      </c>
      <c r="J24" s="18">
        <f t="shared" si="5"/>
        <v>29</v>
      </c>
      <c r="K24" s="18">
        <f t="shared" si="6"/>
        <v>20</v>
      </c>
      <c r="L24" s="18">
        <f t="shared" si="7"/>
        <v>11</v>
      </c>
      <c r="M24" s="18">
        <f t="shared" si="8"/>
        <v>2</v>
      </c>
      <c r="N24" s="18">
        <f t="shared" si="9"/>
        <v>-7</v>
      </c>
      <c r="O24" s="18">
        <f t="shared" si="10"/>
        <v>-16</v>
      </c>
      <c r="P24" s="18">
        <f t="shared" si="11"/>
        <v>1</v>
      </c>
      <c r="Q24" s="18">
        <f t="shared" si="12"/>
        <v>-8</v>
      </c>
      <c r="R24" s="18">
        <f t="shared" si="13"/>
        <v>-17</v>
      </c>
      <c r="S24" s="18">
        <f t="shared" si="14"/>
        <v>-26</v>
      </c>
      <c r="T24" s="18">
        <f t="shared" si="15"/>
        <v>-35</v>
      </c>
      <c r="U24" s="19">
        <f t="shared" si="16"/>
        <v>0.5</v>
      </c>
      <c r="V24" s="19">
        <f t="shared" si="17"/>
        <v>0.34482758620689657</v>
      </c>
      <c r="W24" s="19">
        <f t="shared" si="18"/>
        <v>0.05</v>
      </c>
      <c r="X24" s="19">
        <f t="shared" si="18"/>
        <v>-0.72727272727272729</v>
      </c>
      <c r="Y24" s="19">
        <f t="shared" si="18"/>
        <v>-8.5</v>
      </c>
      <c r="Z24" s="19">
        <f t="shared" si="18"/>
        <v>3.7142857142857144</v>
      </c>
      <c r="AA24" s="19">
        <f t="shared" si="18"/>
        <v>2.1875</v>
      </c>
    </row>
    <row r="25" spans="1:27" x14ac:dyDescent="0.4">
      <c r="A25" s="8" t="s">
        <v>94</v>
      </c>
      <c r="B25" s="9">
        <v>42</v>
      </c>
      <c r="C25" s="10">
        <v>63</v>
      </c>
      <c r="D25" s="10">
        <v>82</v>
      </c>
      <c r="E25" s="18">
        <f t="shared" si="2"/>
        <v>145</v>
      </c>
      <c r="F25" s="18">
        <f t="shared" si="3"/>
        <v>4</v>
      </c>
      <c r="G25" s="10">
        <v>141</v>
      </c>
      <c r="H25" s="18">
        <f t="shared" si="4"/>
        <v>82</v>
      </c>
      <c r="I25" s="18">
        <f t="shared" si="0"/>
        <v>4</v>
      </c>
      <c r="J25" s="18">
        <f t="shared" si="5"/>
        <v>223</v>
      </c>
      <c r="K25" s="18">
        <f t="shared" si="6"/>
        <v>301</v>
      </c>
      <c r="L25" s="18">
        <f t="shared" si="7"/>
        <v>379</v>
      </c>
      <c r="M25" s="18">
        <f t="shared" si="8"/>
        <v>457</v>
      </c>
      <c r="N25" s="18">
        <f t="shared" si="9"/>
        <v>535</v>
      </c>
      <c r="O25" s="18">
        <f t="shared" si="10"/>
        <v>613</v>
      </c>
      <c r="P25" s="18">
        <f t="shared" si="11"/>
        <v>219</v>
      </c>
      <c r="Q25" s="18">
        <f t="shared" si="12"/>
        <v>297</v>
      </c>
      <c r="R25" s="18">
        <f t="shared" si="13"/>
        <v>375</v>
      </c>
      <c r="S25" s="18">
        <f t="shared" si="14"/>
        <v>453</v>
      </c>
      <c r="T25" s="18">
        <f t="shared" si="15"/>
        <v>531</v>
      </c>
      <c r="U25" s="19">
        <f t="shared" si="16"/>
        <v>0.43448275862068964</v>
      </c>
      <c r="V25" s="19">
        <f t="shared" si="17"/>
        <v>0.63228699551569512</v>
      </c>
      <c r="W25" s="19">
        <f t="shared" si="18"/>
        <v>0.72757475083056478</v>
      </c>
      <c r="X25" s="19">
        <f t="shared" si="18"/>
        <v>0.78364116094986802</v>
      </c>
      <c r="Y25" s="19">
        <f t="shared" si="18"/>
        <v>0.8205689277899344</v>
      </c>
      <c r="Z25" s="19">
        <f t="shared" si="18"/>
        <v>0.84672897196261687</v>
      </c>
      <c r="AA25" s="19">
        <f t="shared" si="18"/>
        <v>0.86623164763458405</v>
      </c>
    </row>
    <row r="26" spans="1:27" x14ac:dyDescent="0.4">
      <c r="A26" s="8" t="s">
        <v>86</v>
      </c>
      <c r="B26" s="9">
        <v>44</v>
      </c>
      <c r="C26" s="10">
        <v>21</v>
      </c>
      <c r="D26" s="10">
        <v>44</v>
      </c>
      <c r="E26" s="18">
        <f t="shared" si="2"/>
        <v>65</v>
      </c>
      <c r="F26" s="18">
        <f t="shared" si="3"/>
        <v>29</v>
      </c>
      <c r="G26" s="10">
        <v>36</v>
      </c>
      <c r="H26" s="18">
        <f t="shared" si="4"/>
        <v>44</v>
      </c>
      <c r="I26" s="18">
        <f t="shared" si="0"/>
        <v>29</v>
      </c>
      <c r="J26" s="18">
        <f t="shared" si="5"/>
        <v>80</v>
      </c>
      <c r="K26" s="18">
        <f t="shared" si="6"/>
        <v>95</v>
      </c>
      <c r="L26" s="18">
        <f t="shared" si="7"/>
        <v>110</v>
      </c>
      <c r="M26" s="18">
        <f t="shared" si="8"/>
        <v>125</v>
      </c>
      <c r="N26" s="18">
        <f t="shared" si="9"/>
        <v>140</v>
      </c>
      <c r="O26" s="18">
        <f t="shared" si="10"/>
        <v>155</v>
      </c>
      <c r="P26" s="18">
        <f t="shared" si="11"/>
        <v>51</v>
      </c>
      <c r="Q26" s="18">
        <f t="shared" si="12"/>
        <v>66</v>
      </c>
      <c r="R26" s="18">
        <f t="shared" si="13"/>
        <v>81</v>
      </c>
      <c r="S26" s="18">
        <f t="shared" si="14"/>
        <v>96</v>
      </c>
      <c r="T26" s="18">
        <f t="shared" si="15"/>
        <v>111</v>
      </c>
      <c r="U26" s="19">
        <f t="shared" si="16"/>
        <v>0.32307692307692309</v>
      </c>
      <c r="V26" s="19">
        <f t="shared" si="17"/>
        <v>0.45</v>
      </c>
      <c r="W26" s="19">
        <f t="shared" si="18"/>
        <v>0.5368421052631579</v>
      </c>
      <c r="X26" s="19">
        <f t="shared" si="18"/>
        <v>0.6</v>
      </c>
      <c r="Y26" s="19">
        <f t="shared" si="18"/>
        <v>0.64800000000000002</v>
      </c>
      <c r="Z26" s="19">
        <f t="shared" si="18"/>
        <v>0.68571428571428572</v>
      </c>
      <c r="AA26" s="19">
        <f t="shared" si="18"/>
        <v>0.71612903225806457</v>
      </c>
    </row>
    <row r="27" spans="1:27" x14ac:dyDescent="0.4">
      <c r="A27" s="8" t="s">
        <v>74</v>
      </c>
      <c r="B27" s="9">
        <v>38</v>
      </c>
      <c r="C27" s="10">
        <v>45</v>
      </c>
      <c r="D27" s="10">
        <v>70</v>
      </c>
      <c r="E27" s="18">
        <f t="shared" si="2"/>
        <v>115</v>
      </c>
      <c r="F27" s="18">
        <f t="shared" si="3"/>
        <v>30</v>
      </c>
      <c r="G27" s="10">
        <v>85</v>
      </c>
      <c r="H27" s="18">
        <f t="shared" si="4"/>
        <v>70</v>
      </c>
      <c r="I27" s="18">
        <f t="shared" si="0"/>
        <v>30</v>
      </c>
      <c r="J27" s="18">
        <f t="shared" si="5"/>
        <v>155</v>
      </c>
      <c r="K27" s="18">
        <f t="shared" si="6"/>
        <v>195</v>
      </c>
      <c r="L27" s="18">
        <f t="shared" si="7"/>
        <v>235</v>
      </c>
      <c r="M27" s="18">
        <f t="shared" si="8"/>
        <v>275</v>
      </c>
      <c r="N27" s="18">
        <f t="shared" si="9"/>
        <v>315</v>
      </c>
      <c r="O27" s="18">
        <f t="shared" si="10"/>
        <v>355</v>
      </c>
      <c r="P27" s="18">
        <f t="shared" si="11"/>
        <v>125</v>
      </c>
      <c r="Q27" s="18">
        <f t="shared" si="12"/>
        <v>165</v>
      </c>
      <c r="R27" s="18">
        <f t="shared" si="13"/>
        <v>205</v>
      </c>
      <c r="S27" s="18">
        <f t="shared" si="14"/>
        <v>245</v>
      </c>
      <c r="T27" s="18">
        <f t="shared" si="15"/>
        <v>285</v>
      </c>
      <c r="U27" s="19">
        <f t="shared" si="16"/>
        <v>0.39130434782608697</v>
      </c>
      <c r="V27" s="19">
        <f t="shared" si="17"/>
        <v>0.54838709677419351</v>
      </c>
      <c r="W27" s="19">
        <f t="shared" si="18"/>
        <v>0.64102564102564108</v>
      </c>
      <c r="X27" s="19">
        <f t="shared" si="18"/>
        <v>0.7021276595744681</v>
      </c>
      <c r="Y27" s="19">
        <f t="shared" si="18"/>
        <v>0.74545454545454548</v>
      </c>
      <c r="Z27" s="19">
        <f t="shared" si="18"/>
        <v>0.77777777777777779</v>
      </c>
      <c r="AA27" s="19">
        <f t="shared" si="18"/>
        <v>0.80281690140845074</v>
      </c>
    </row>
    <row r="28" spans="1:27" x14ac:dyDescent="0.4">
      <c r="A28" s="8" t="s">
        <v>107</v>
      </c>
      <c r="B28" s="9">
        <v>46</v>
      </c>
      <c r="C28" s="10">
        <v>35</v>
      </c>
      <c r="D28" s="10">
        <v>10</v>
      </c>
      <c r="E28" s="18">
        <f t="shared" si="2"/>
        <v>45</v>
      </c>
      <c r="F28" s="18">
        <f t="shared" si="3"/>
        <v>11</v>
      </c>
      <c r="G28" s="10">
        <v>34</v>
      </c>
      <c r="H28" s="18">
        <f t="shared" si="4"/>
        <v>10</v>
      </c>
      <c r="I28" s="18">
        <f t="shared" si="0"/>
        <v>11</v>
      </c>
      <c r="J28" s="18">
        <f t="shared" si="5"/>
        <v>44</v>
      </c>
      <c r="K28" s="18">
        <f t="shared" si="6"/>
        <v>43</v>
      </c>
      <c r="L28" s="18">
        <f t="shared" si="7"/>
        <v>42</v>
      </c>
      <c r="M28" s="18">
        <f t="shared" si="8"/>
        <v>41</v>
      </c>
      <c r="N28" s="18">
        <f t="shared" si="9"/>
        <v>40</v>
      </c>
      <c r="O28" s="18">
        <f t="shared" si="10"/>
        <v>39</v>
      </c>
      <c r="P28" s="18">
        <f t="shared" si="11"/>
        <v>33</v>
      </c>
      <c r="Q28" s="18">
        <f t="shared" si="12"/>
        <v>32</v>
      </c>
      <c r="R28" s="18">
        <f t="shared" si="13"/>
        <v>31</v>
      </c>
      <c r="S28" s="18">
        <f t="shared" si="14"/>
        <v>30</v>
      </c>
      <c r="T28" s="18">
        <f t="shared" si="15"/>
        <v>29</v>
      </c>
      <c r="U28" s="19">
        <f t="shared" si="16"/>
        <v>0.77777777777777779</v>
      </c>
      <c r="V28" s="19">
        <f t="shared" si="17"/>
        <v>0.77272727272727271</v>
      </c>
      <c r="W28" s="19">
        <f t="shared" si="18"/>
        <v>0.76744186046511631</v>
      </c>
      <c r="X28" s="19">
        <f t="shared" si="18"/>
        <v>0.76190476190476186</v>
      </c>
      <c r="Y28" s="19">
        <f t="shared" si="18"/>
        <v>0.75609756097560976</v>
      </c>
      <c r="Z28" s="19">
        <f t="shared" si="18"/>
        <v>0.75</v>
      </c>
      <c r="AA28" s="19">
        <f t="shared" si="18"/>
        <v>0.74358974358974361</v>
      </c>
    </row>
    <row r="29" spans="1:27" x14ac:dyDescent="0.4">
      <c r="A29" s="8" t="s">
        <v>82</v>
      </c>
      <c r="B29" s="9">
        <v>47</v>
      </c>
      <c r="C29" s="10">
        <v>0</v>
      </c>
      <c r="D29" s="10">
        <v>69</v>
      </c>
      <c r="E29" s="18">
        <f t="shared" si="2"/>
        <v>69</v>
      </c>
      <c r="F29" s="18">
        <f t="shared" si="3"/>
        <v>31</v>
      </c>
      <c r="G29" s="10">
        <v>38</v>
      </c>
      <c r="H29" s="18">
        <f t="shared" si="4"/>
        <v>69</v>
      </c>
      <c r="I29" s="18">
        <f t="shared" si="0"/>
        <v>31</v>
      </c>
      <c r="J29" s="18">
        <f t="shared" si="5"/>
        <v>107</v>
      </c>
      <c r="K29" s="18">
        <f t="shared" si="6"/>
        <v>145</v>
      </c>
      <c r="L29" s="18">
        <f t="shared" si="7"/>
        <v>183</v>
      </c>
      <c r="M29" s="18">
        <f t="shared" si="8"/>
        <v>221</v>
      </c>
      <c r="N29" s="18">
        <f t="shared" si="9"/>
        <v>259</v>
      </c>
      <c r="O29" s="18">
        <f t="shared" si="10"/>
        <v>297</v>
      </c>
      <c r="P29" s="18">
        <f t="shared" si="11"/>
        <v>76</v>
      </c>
      <c r="Q29" s="18">
        <f t="shared" si="12"/>
        <v>114</v>
      </c>
      <c r="R29" s="18">
        <f t="shared" si="13"/>
        <v>152</v>
      </c>
      <c r="S29" s="18">
        <f t="shared" si="14"/>
        <v>190</v>
      </c>
      <c r="T29" s="18">
        <f t="shared" si="15"/>
        <v>228</v>
      </c>
      <c r="U29" s="19">
        <f t="shared" si="16"/>
        <v>0</v>
      </c>
      <c r="V29" s="19">
        <f t="shared" si="17"/>
        <v>0.35514018691588783</v>
      </c>
      <c r="W29" s="19">
        <f t="shared" si="18"/>
        <v>0.52413793103448281</v>
      </c>
      <c r="X29" s="19">
        <f t="shared" si="18"/>
        <v>0.62295081967213117</v>
      </c>
      <c r="Y29" s="19">
        <f t="shared" si="18"/>
        <v>0.68778280542986425</v>
      </c>
      <c r="Z29" s="19">
        <f t="shared" si="18"/>
        <v>0.73359073359073357</v>
      </c>
      <c r="AA29" s="19">
        <f t="shared" si="18"/>
        <v>0.76767676767676762</v>
      </c>
    </row>
    <row r="30" spans="1:27" x14ac:dyDescent="0.4">
      <c r="A30" s="8" t="s">
        <v>57</v>
      </c>
      <c r="B30" s="9">
        <v>48</v>
      </c>
      <c r="C30" s="10">
        <v>138</v>
      </c>
      <c r="D30" s="10">
        <v>76</v>
      </c>
      <c r="E30" s="18">
        <f t="shared" si="2"/>
        <v>214</v>
      </c>
      <c r="F30" s="18">
        <f t="shared" si="3"/>
        <v>13</v>
      </c>
      <c r="G30" s="10">
        <v>201</v>
      </c>
      <c r="H30" s="18">
        <f t="shared" si="4"/>
        <v>76</v>
      </c>
      <c r="I30" s="18">
        <f t="shared" si="0"/>
        <v>13</v>
      </c>
      <c r="J30" s="18">
        <f t="shared" si="5"/>
        <v>277</v>
      </c>
      <c r="K30" s="18">
        <f t="shared" si="6"/>
        <v>340</v>
      </c>
      <c r="L30" s="18">
        <f t="shared" si="7"/>
        <v>403</v>
      </c>
      <c r="M30" s="18">
        <f t="shared" si="8"/>
        <v>466</v>
      </c>
      <c r="N30" s="18">
        <f t="shared" si="9"/>
        <v>529</v>
      </c>
      <c r="O30" s="18">
        <f t="shared" si="10"/>
        <v>592</v>
      </c>
      <c r="P30" s="18">
        <f t="shared" si="11"/>
        <v>264</v>
      </c>
      <c r="Q30" s="18">
        <f t="shared" si="12"/>
        <v>327</v>
      </c>
      <c r="R30" s="18">
        <f t="shared" si="13"/>
        <v>390</v>
      </c>
      <c r="S30" s="18">
        <f t="shared" si="14"/>
        <v>453</v>
      </c>
      <c r="T30" s="18">
        <f t="shared" si="15"/>
        <v>516</v>
      </c>
      <c r="U30" s="19">
        <f t="shared" si="16"/>
        <v>0.64485981308411211</v>
      </c>
      <c r="V30" s="19">
        <f t="shared" si="17"/>
        <v>0.72563176895306858</v>
      </c>
      <c r="W30" s="19">
        <f t="shared" si="18"/>
        <v>0.77647058823529413</v>
      </c>
      <c r="X30" s="19">
        <f t="shared" si="18"/>
        <v>0.81141439205955335</v>
      </c>
      <c r="Y30" s="19">
        <f t="shared" si="18"/>
        <v>0.83690987124463523</v>
      </c>
      <c r="Z30" s="19">
        <f t="shared" si="18"/>
        <v>0.85633270321361055</v>
      </c>
      <c r="AA30" s="19">
        <f t="shared" si="18"/>
        <v>0.8716216216216216</v>
      </c>
    </row>
    <row r="31" spans="1:27" x14ac:dyDescent="0.4">
      <c r="A31" s="8" t="s">
        <v>78</v>
      </c>
      <c r="B31" s="9">
        <v>49</v>
      </c>
      <c r="C31" s="10">
        <v>67</v>
      </c>
      <c r="D31" s="10">
        <v>48</v>
      </c>
      <c r="E31" s="18">
        <f t="shared" si="2"/>
        <v>115</v>
      </c>
      <c r="F31" s="18">
        <f t="shared" si="3"/>
        <v>11</v>
      </c>
      <c r="G31" s="10">
        <v>104</v>
      </c>
      <c r="H31" s="18">
        <f t="shared" si="4"/>
        <v>48</v>
      </c>
      <c r="I31" s="18">
        <f t="shared" si="0"/>
        <v>11</v>
      </c>
      <c r="J31" s="18">
        <f t="shared" si="5"/>
        <v>152</v>
      </c>
      <c r="K31" s="18">
        <f t="shared" si="6"/>
        <v>189</v>
      </c>
      <c r="L31" s="18">
        <f t="shared" si="7"/>
        <v>226</v>
      </c>
      <c r="M31" s="18">
        <f t="shared" si="8"/>
        <v>263</v>
      </c>
      <c r="N31" s="18">
        <f t="shared" si="9"/>
        <v>300</v>
      </c>
      <c r="O31" s="18">
        <f t="shared" si="10"/>
        <v>337</v>
      </c>
      <c r="P31" s="18">
        <f t="shared" si="11"/>
        <v>141</v>
      </c>
      <c r="Q31" s="18">
        <f t="shared" si="12"/>
        <v>178</v>
      </c>
      <c r="R31" s="18">
        <f t="shared" si="13"/>
        <v>215</v>
      </c>
      <c r="S31" s="18">
        <f t="shared" si="14"/>
        <v>252</v>
      </c>
      <c r="T31" s="18">
        <f t="shared" si="15"/>
        <v>289</v>
      </c>
      <c r="U31" s="19">
        <f t="shared" si="16"/>
        <v>0.58260869565217388</v>
      </c>
      <c r="V31" s="19">
        <f t="shared" si="17"/>
        <v>0.68421052631578949</v>
      </c>
      <c r="W31" s="19">
        <f t="shared" si="18"/>
        <v>0.74603174603174605</v>
      </c>
      <c r="X31" s="19">
        <f t="shared" si="18"/>
        <v>0.78761061946902655</v>
      </c>
      <c r="Y31" s="19">
        <f t="shared" si="18"/>
        <v>0.81749049429657794</v>
      </c>
      <c r="Z31" s="19">
        <f t="shared" si="18"/>
        <v>0.84</v>
      </c>
      <c r="AA31" s="19">
        <f t="shared" si="18"/>
        <v>0.85756676557863498</v>
      </c>
    </row>
    <row r="32" spans="1:27" x14ac:dyDescent="0.4">
      <c r="A32" s="8" t="s">
        <v>89</v>
      </c>
      <c r="B32" s="9">
        <v>50</v>
      </c>
      <c r="C32" s="10">
        <v>10</v>
      </c>
      <c r="D32" s="10">
        <v>56</v>
      </c>
      <c r="E32" s="18">
        <f t="shared" si="2"/>
        <v>66</v>
      </c>
      <c r="F32" s="18">
        <f t="shared" si="3"/>
        <v>45</v>
      </c>
      <c r="G32" s="10">
        <v>21</v>
      </c>
      <c r="H32" s="18">
        <f t="shared" si="4"/>
        <v>56</v>
      </c>
      <c r="I32" s="18">
        <f t="shared" si="0"/>
        <v>45</v>
      </c>
      <c r="J32" s="18">
        <f t="shared" si="5"/>
        <v>77</v>
      </c>
      <c r="K32" s="18">
        <f t="shared" si="6"/>
        <v>88</v>
      </c>
      <c r="L32" s="18">
        <f t="shared" si="7"/>
        <v>99</v>
      </c>
      <c r="M32" s="18">
        <f t="shared" si="8"/>
        <v>110</v>
      </c>
      <c r="N32" s="18">
        <f t="shared" si="9"/>
        <v>121</v>
      </c>
      <c r="O32" s="18">
        <f t="shared" si="10"/>
        <v>132</v>
      </c>
      <c r="P32" s="18">
        <f t="shared" si="11"/>
        <v>32</v>
      </c>
      <c r="Q32" s="18">
        <f t="shared" si="12"/>
        <v>43</v>
      </c>
      <c r="R32" s="18">
        <f t="shared" si="13"/>
        <v>54</v>
      </c>
      <c r="S32" s="18">
        <f t="shared" si="14"/>
        <v>65</v>
      </c>
      <c r="T32" s="18">
        <f t="shared" si="15"/>
        <v>76</v>
      </c>
      <c r="U32" s="19">
        <f t="shared" si="16"/>
        <v>0.15151515151515152</v>
      </c>
      <c r="V32" s="19">
        <f t="shared" si="17"/>
        <v>0.27272727272727271</v>
      </c>
      <c r="W32" s="19">
        <f t="shared" si="18"/>
        <v>0.36363636363636365</v>
      </c>
      <c r="X32" s="19">
        <f t="shared" si="18"/>
        <v>0.43434343434343436</v>
      </c>
      <c r="Y32" s="19">
        <f t="shared" si="18"/>
        <v>0.49090909090909091</v>
      </c>
      <c r="Z32" s="19">
        <f t="shared" si="18"/>
        <v>0.53719008264462809</v>
      </c>
      <c r="AA32" s="19">
        <f t="shared" si="18"/>
        <v>0.5757575757575758</v>
      </c>
    </row>
    <row r="33" spans="1:27" x14ac:dyDescent="0.4">
      <c r="A33" s="8" t="s">
        <v>103</v>
      </c>
      <c r="B33" s="9">
        <v>51</v>
      </c>
      <c r="C33" s="10">
        <v>23</v>
      </c>
      <c r="D33" s="10">
        <v>44</v>
      </c>
      <c r="E33" s="18">
        <f t="shared" si="2"/>
        <v>67</v>
      </c>
      <c r="F33" s="18">
        <f t="shared" si="3"/>
        <v>0</v>
      </c>
      <c r="G33" s="10">
        <v>67</v>
      </c>
      <c r="H33" s="18">
        <f t="shared" si="4"/>
        <v>44</v>
      </c>
      <c r="I33" s="18">
        <f t="shared" si="0"/>
        <v>0</v>
      </c>
      <c r="J33" s="18">
        <f t="shared" si="5"/>
        <v>111</v>
      </c>
      <c r="K33" s="18">
        <f t="shared" si="6"/>
        <v>155</v>
      </c>
      <c r="L33" s="18">
        <f t="shared" si="7"/>
        <v>199</v>
      </c>
      <c r="M33" s="18">
        <f t="shared" si="8"/>
        <v>243</v>
      </c>
      <c r="N33" s="18">
        <f t="shared" si="9"/>
        <v>287</v>
      </c>
      <c r="O33" s="18">
        <f t="shared" si="10"/>
        <v>331</v>
      </c>
      <c r="P33" s="18">
        <f t="shared" si="11"/>
        <v>111</v>
      </c>
      <c r="Q33" s="18">
        <f t="shared" si="12"/>
        <v>155</v>
      </c>
      <c r="R33" s="18">
        <f t="shared" si="13"/>
        <v>199</v>
      </c>
      <c r="S33" s="18">
        <f t="shared" si="14"/>
        <v>243</v>
      </c>
      <c r="T33" s="18">
        <f t="shared" si="15"/>
        <v>287</v>
      </c>
      <c r="U33" s="19">
        <f t="shared" si="16"/>
        <v>0.34328358208955223</v>
      </c>
      <c r="V33" s="19">
        <f t="shared" si="17"/>
        <v>0.60360360360360366</v>
      </c>
      <c r="W33" s="19">
        <f t="shared" si="18"/>
        <v>0.71612903225806457</v>
      </c>
      <c r="X33" s="19">
        <f t="shared" si="18"/>
        <v>0.77889447236180909</v>
      </c>
      <c r="Y33" s="19">
        <f t="shared" si="18"/>
        <v>0.81893004115226342</v>
      </c>
      <c r="Z33" s="19">
        <f t="shared" si="18"/>
        <v>0.84668989547038331</v>
      </c>
      <c r="AA33" s="19">
        <f t="shared" si="18"/>
        <v>0.86706948640483383</v>
      </c>
    </row>
    <row r="34" spans="1:27" x14ac:dyDescent="0.4">
      <c r="A34" s="8" t="s">
        <v>79</v>
      </c>
      <c r="B34" s="9">
        <v>52</v>
      </c>
      <c r="C34" s="10">
        <v>87</v>
      </c>
      <c r="D34" s="10">
        <v>150</v>
      </c>
      <c r="E34" s="18">
        <f t="shared" si="2"/>
        <v>237</v>
      </c>
      <c r="F34" s="18">
        <f t="shared" si="3"/>
        <v>15</v>
      </c>
      <c r="G34" s="10">
        <v>222</v>
      </c>
      <c r="H34" s="18">
        <f t="shared" si="4"/>
        <v>150</v>
      </c>
      <c r="I34" s="18">
        <f t="shared" si="0"/>
        <v>15</v>
      </c>
      <c r="J34" s="18">
        <f t="shared" si="5"/>
        <v>372</v>
      </c>
      <c r="K34" s="18">
        <f t="shared" si="6"/>
        <v>507</v>
      </c>
      <c r="L34" s="18">
        <f t="shared" si="7"/>
        <v>642</v>
      </c>
      <c r="M34" s="18">
        <f t="shared" si="8"/>
        <v>777</v>
      </c>
      <c r="N34" s="18">
        <f t="shared" si="9"/>
        <v>912</v>
      </c>
      <c r="O34" s="18">
        <f t="shared" si="10"/>
        <v>1047</v>
      </c>
      <c r="P34" s="18">
        <f t="shared" si="11"/>
        <v>357</v>
      </c>
      <c r="Q34" s="18">
        <f t="shared" si="12"/>
        <v>492</v>
      </c>
      <c r="R34" s="18">
        <f t="shared" si="13"/>
        <v>627</v>
      </c>
      <c r="S34" s="18">
        <f t="shared" si="14"/>
        <v>762</v>
      </c>
      <c r="T34" s="18">
        <f t="shared" si="15"/>
        <v>897</v>
      </c>
      <c r="U34" s="19">
        <f t="shared" si="16"/>
        <v>0.36708860759493672</v>
      </c>
      <c r="V34" s="19">
        <f t="shared" si="17"/>
        <v>0.59677419354838712</v>
      </c>
      <c r="W34" s="19">
        <f t="shared" si="18"/>
        <v>0.70414201183431957</v>
      </c>
      <c r="X34" s="19">
        <f t="shared" si="18"/>
        <v>0.76635514018691586</v>
      </c>
      <c r="Y34" s="19">
        <f t="shared" si="18"/>
        <v>0.806949806949807</v>
      </c>
      <c r="Z34" s="19">
        <f t="shared" si="18"/>
        <v>0.83552631578947367</v>
      </c>
      <c r="AA34" s="19">
        <f t="shared" si="18"/>
        <v>0.85673352435530081</v>
      </c>
    </row>
    <row r="35" spans="1:27" x14ac:dyDescent="0.4">
      <c r="A35" s="8" t="s">
        <v>61</v>
      </c>
      <c r="B35" s="9">
        <v>54</v>
      </c>
      <c r="C35" s="10">
        <v>23</v>
      </c>
      <c r="D35" s="10">
        <v>14</v>
      </c>
      <c r="E35" s="18">
        <f t="shared" si="2"/>
        <v>37</v>
      </c>
      <c r="F35" s="18">
        <f t="shared" si="3"/>
        <v>2</v>
      </c>
      <c r="G35" s="10">
        <v>35</v>
      </c>
      <c r="H35" s="18">
        <f t="shared" si="4"/>
        <v>14</v>
      </c>
      <c r="I35" s="18">
        <f t="shared" si="0"/>
        <v>2</v>
      </c>
      <c r="J35" s="18">
        <f t="shared" si="5"/>
        <v>49</v>
      </c>
      <c r="K35" s="18">
        <f t="shared" si="6"/>
        <v>61</v>
      </c>
      <c r="L35" s="18">
        <f t="shared" si="7"/>
        <v>73</v>
      </c>
      <c r="M35" s="18">
        <f t="shared" si="8"/>
        <v>85</v>
      </c>
      <c r="N35" s="18">
        <f t="shared" si="9"/>
        <v>97</v>
      </c>
      <c r="O35" s="18">
        <f t="shared" si="10"/>
        <v>109</v>
      </c>
      <c r="P35" s="18">
        <f t="shared" si="11"/>
        <v>47</v>
      </c>
      <c r="Q35" s="18">
        <f t="shared" si="12"/>
        <v>59</v>
      </c>
      <c r="R35" s="18">
        <f t="shared" si="13"/>
        <v>71</v>
      </c>
      <c r="S35" s="18">
        <f t="shared" si="14"/>
        <v>83</v>
      </c>
      <c r="T35" s="18">
        <f t="shared" si="15"/>
        <v>95</v>
      </c>
      <c r="U35" s="19">
        <f t="shared" si="16"/>
        <v>0.6216216216216216</v>
      </c>
      <c r="V35" s="19">
        <f t="shared" si="17"/>
        <v>0.7142857142857143</v>
      </c>
      <c r="W35" s="19">
        <f t="shared" si="18"/>
        <v>0.77049180327868849</v>
      </c>
      <c r="X35" s="19">
        <f t="shared" si="18"/>
        <v>0.80821917808219179</v>
      </c>
      <c r="Y35" s="19">
        <f t="shared" si="18"/>
        <v>0.83529411764705885</v>
      </c>
      <c r="Z35" s="19">
        <f t="shared" si="18"/>
        <v>0.85567010309278346</v>
      </c>
      <c r="AA35" s="19">
        <f t="shared" si="18"/>
        <v>0.87155963302752293</v>
      </c>
    </row>
    <row r="36" spans="1:27" x14ac:dyDescent="0.4">
      <c r="A36" s="8" t="s">
        <v>87</v>
      </c>
      <c r="B36" s="9">
        <v>55</v>
      </c>
      <c r="C36" s="10">
        <v>102</v>
      </c>
      <c r="D36" s="10">
        <v>102</v>
      </c>
      <c r="E36" s="18">
        <f t="shared" si="2"/>
        <v>204</v>
      </c>
      <c r="F36" s="18">
        <f t="shared" si="3"/>
        <v>6</v>
      </c>
      <c r="G36" s="10">
        <v>198</v>
      </c>
      <c r="H36" s="18">
        <f t="shared" si="4"/>
        <v>102</v>
      </c>
      <c r="I36" s="18">
        <f t="shared" si="0"/>
        <v>6</v>
      </c>
      <c r="J36" s="18">
        <f t="shared" si="5"/>
        <v>300</v>
      </c>
      <c r="K36" s="18">
        <f t="shared" si="6"/>
        <v>396</v>
      </c>
      <c r="L36" s="18">
        <f t="shared" si="7"/>
        <v>492</v>
      </c>
      <c r="M36" s="18">
        <f t="shared" si="8"/>
        <v>588</v>
      </c>
      <c r="N36" s="18">
        <f t="shared" si="9"/>
        <v>684</v>
      </c>
      <c r="O36" s="18">
        <f t="shared" si="10"/>
        <v>780</v>
      </c>
      <c r="P36" s="18">
        <f t="shared" si="11"/>
        <v>294</v>
      </c>
      <c r="Q36" s="18">
        <f t="shared" si="12"/>
        <v>390</v>
      </c>
      <c r="R36" s="18">
        <f t="shared" si="13"/>
        <v>486</v>
      </c>
      <c r="S36" s="18">
        <f t="shared" si="14"/>
        <v>582</v>
      </c>
      <c r="T36" s="18">
        <f t="shared" si="15"/>
        <v>678</v>
      </c>
      <c r="U36" s="19">
        <f t="shared" si="16"/>
        <v>0.5</v>
      </c>
      <c r="V36" s="19">
        <f t="shared" si="17"/>
        <v>0.66</v>
      </c>
      <c r="W36" s="19">
        <f t="shared" si="18"/>
        <v>0.74242424242424243</v>
      </c>
      <c r="X36" s="19">
        <f t="shared" si="18"/>
        <v>0.79268292682926833</v>
      </c>
      <c r="Y36" s="19">
        <f t="shared" si="18"/>
        <v>0.82653061224489799</v>
      </c>
      <c r="Z36" s="19">
        <f t="shared" si="18"/>
        <v>0.85087719298245612</v>
      </c>
      <c r="AA36" s="19">
        <f t="shared" si="18"/>
        <v>0.86923076923076925</v>
      </c>
    </row>
    <row r="37" spans="1:27" x14ac:dyDescent="0.4">
      <c r="A37" s="8" t="s">
        <v>113</v>
      </c>
      <c r="B37" s="9">
        <v>56</v>
      </c>
      <c r="C37" s="10">
        <v>28</v>
      </c>
      <c r="D37" s="10">
        <v>0</v>
      </c>
      <c r="E37" s="18">
        <f t="shared" si="2"/>
        <v>28</v>
      </c>
      <c r="F37" s="18">
        <f t="shared" si="3"/>
        <v>2</v>
      </c>
      <c r="G37" s="10">
        <v>26</v>
      </c>
      <c r="H37" s="18">
        <f t="shared" si="4"/>
        <v>0</v>
      </c>
      <c r="I37" s="18">
        <f t="shared" si="0"/>
        <v>2</v>
      </c>
      <c r="J37" s="18">
        <f t="shared" si="5"/>
        <v>26</v>
      </c>
      <c r="K37" s="18">
        <f t="shared" si="6"/>
        <v>24</v>
      </c>
      <c r="L37" s="18">
        <f t="shared" si="7"/>
        <v>22</v>
      </c>
      <c r="M37" s="18">
        <f t="shared" si="8"/>
        <v>20</v>
      </c>
      <c r="N37" s="18">
        <f t="shared" si="9"/>
        <v>18</v>
      </c>
      <c r="O37" s="18">
        <f t="shared" si="10"/>
        <v>16</v>
      </c>
      <c r="P37" s="18">
        <f t="shared" si="11"/>
        <v>24</v>
      </c>
      <c r="Q37" s="18">
        <f t="shared" si="12"/>
        <v>22</v>
      </c>
      <c r="R37" s="18">
        <f t="shared" si="13"/>
        <v>20</v>
      </c>
      <c r="S37" s="18">
        <f t="shared" si="14"/>
        <v>18</v>
      </c>
      <c r="T37" s="18">
        <f t="shared" si="15"/>
        <v>16</v>
      </c>
      <c r="U37" s="19">
        <f t="shared" si="16"/>
        <v>1</v>
      </c>
      <c r="V37" s="19">
        <f t="shared" si="17"/>
        <v>1</v>
      </c>
      <c r="W37" s="19">
        <f t="shared" si="18"/>
        <v>1</v>
      </c>
      <c r="X37" s="19">
        <f t="shared" si="18"/>
        <v>1</v>
      </c>
      <c r="Y37" s="19">
        <f t="shared" si="18"/>
        <v>1</v>
      </c>
      <c r="Z37" s="19">
        <f t="shared" si="18"/>
        <v>1</v>
      </c>
      <c r="AA37" s="19">
        <f t="shared" si="18"/>
        <v>1</v>
      </c>
    </row>
    <row r="38" spans="1:27" x14ac:dyDescent="0.4">
      <c r="A38" s="8" t="s">
        <v>90</v>
      </c>
      <c r="B38" s="9">
        <v>57</v>
      </c>
      <c r="C38" s="10">
        <v>8</v>
      </c>
      <c r="D38" s="10">
        <v>11</v>
      </c>
      <c r="E38" s="18">
        <f t="shared" si="2"/>
        <v>19</v>
      </c>
      <c r="F38" s="18">
        <f t="shared" si="3"/>
        <v>6</v>
      </c>
      <c r="G38" s="10">
        <v>13</v>
      </c>
      <c r="H38" s="18">
        <f t="shared" si="4"/>
        <v>11</v>
      </c>
      <c r="I38" s="18">
        <f t="shared" si="0"/>
        <v>6</v>
      </c>
      <c r="J38" s="18">
        <f t="shared" si="5"/>
        <v>24</v>
      </c>
      <c r="K38" s="18">
        <f t="shared" si="6"/>
        <v>29</v>
      </c>
      <c r="L38" s="18">
        <f t="shared" si="7"/>
        <v>34</v>
      </c>
      <c r="M38" s="18">
        <f t="shared" si="8"/>
        <v>39</v>
      </c>
      <c r="N38" s="18">
        <f t="shared" si="9"/>
        <v>44</v>
      </c>
      <c r="O38" s="18">
        <f t="shared" si="10"/>
        <v>49</v>
      </c>
      <c r="P38" s="18">
        <f t="shared" si="11"/>
        <v>18</v>
      </c>
      <c r="Q38" s="18">
        <f t="shared" si="12"/>
        <v>23</v>
      </c>
      <c r="R38" s="18">
        <f t="shared" si="13"/>
        <v>28</v>
      </c>
      <c r="S38" s="18">
        <f t="shared" si="14"/>
        <v>33</v>
      </c>
      <c r="T38" s="18">
        <f t="shared" si="15"/>
        <v>38</v>
      </c>
      <c r="U38" s="19">
        <f t="shared" si="16"/>
        <v>0.42105263157894735</v>
      </c>
      <c r="V38" s="19">
        <f t="shared" si="17"/>
        <v>0.54166666666666663</v>
      </c>
      <c r="W38" s="19">
        <f t="shared" si="18"/>
        <v>0.62068965517241381</v>
      </c>
      <c r="X38" s="19">
        <f t="shared" si="18"/>
        <v>0.67647058823529416</v>
      </c>
      <c r="Y38" s="19">
        <f t="shared" si="18"/>
        <v>0.71794871794871795</v>
      </c>
      <c r="Z38" s="19">
        <f t="shared" si="18"/>
        <v>0.75</v>
      </c>
      <c r="AA38" s="19">
        <f t="shared" si="18"/>
        <v>0.77551020408163263</v>
      </c>
    </row>
    <row r="39" spans="1:27" x14ac:dyDescent="0.4">
      <c r="A39" s="8" t="s">
        <v>110</v>
      </c>
      <c r="B39" s="9">
        <v>58</v>
      </c>
      <c r="C39" s="10">
        <v>54</v>
      </c>
      <c r="D39" s="10">
        <v>89</v>
      </c>
      <c r="E39" s="18">
        <f t="shared" si="2"/>
        <v>143</v>
      </c>
      <c r="F39" s="18">
        <f t="shared" si="3"/>
        <v>12</v>
      </c>
      <c r="G39" s="10">
        <v>131</v>
      </c>
      <c r="H39" s="18">
        <f t="shared" si="4"/>
        <v>89</v>
      </c>
      <c r="I39" s="18">
        <f t="shared" si="0"/>
        <v>12</v>
      </c>
      <c r="J39" s="18">
        <f t="shared" si="5"/>
        <v>220</v>
      </c>
      <c r="K39" s="18">
        <f t="shared" si="6"/>
        <v>297</v>
      </c>
      <c r="L39" s="18">
        <f t="shared" si="7"/>
        <v>374</v>
      </c>
      <c r="M39" s="18">
        <f t="shared" si="8"/>
        <v>451</v>
      </c>
      <c r="N39" s="18">
        <f t="shared" si="9"/>
        <v>528</v>
      </c>
      <c r="O39" s="18">
        <f t="shared" si="10"/>
        <v>605</v>
      </c>
      <c r="P39" s="18">
        <f t="shared" si="11"/>
        <v>208</v>
      </c>
      <c r="Q39" s="18">
        <f t="shared" si="12"/>
        <v>285</v>
      </c>
      <c r="R39" s="18">
        <f t="shared" si="13"/>
        <v>362</v>
      </c>
      <c r="S39" s="18">
        <f t="shared" si="14"/>
        <v>439</v>
      </c>
      <c r="T39" s="18">
        <f t="shared" si="15"/>
        <v>516</v>
      </c>
      <c r="U39" s="19">
        <f t="shared" si="16"/>
        <v>0.3776223776223776</v>
      </c>
      <c r="V39" s="19">
        <f t="shared" si="17"/>
        <v>0.59545454545454546</v>
      </c>
      <c r="W39" s="19">
        <f t="shared" si="18"/>
        <v>0.70033670033670037</v>
      </c>
      <c r="X39" s="19">
        <f t="shared" si="18"/>
        <v>0.76203208556149737</v>
      </c>
      <c r="Y39" s="19">
        <f t="shared" si="18"/>
        <v>0.80266075388026603</v>
      </c>
      <c r="Z39" s="19">
        <f t="shared" si="18"/>
        <v>0.83143939393939392</v>
      </c>
      <c r="AA39" s="19">
        <f t="shared" si="18"/>
        <v>0.85289256198347108</v>
      </c>
    </row>
    <row r="40" spans="1:27" x14ac:dyDescent="0.4">
      <c r="A40" s="8" t="s">
        <v>52</v>
      </c>
      <c r="B40" s="9">
        <v>59</v>
      </c>
      <c r="C40" s="10">
        <v>296</v>
      </c>
      <c r="D40" s="10">
        <v>96</v>
      </c>
      <c r="E40" s="18">
        <f t="shared" si="2"/>
        <v>392</v>
      </c>
      <c r="F40" s="18">
        <f t="shared" si="3"/>
        <v>27</v>
      </c>
      <c r="G40" s="10">
        <v>365</v>
      </c>
      <c r="H40" s="18">
        <f t="shared" si="4"/>
        <v>96</v>
      </c>
      <c r="I40" s="18">
        <f t="shared" si="0"/>
        <v>27</v>
      </c>
      <c r="J40" s="18">
        <f t="shared" si="5"/>
        <v>461</v>
      </c>
      <c r="K40" s="18">
        <f t="shared" si="6"/>
        <v>530</v>
      </c>
      <c r="L40" s="18">
        <f t="shared" si="7"/>
        <v>599</v>
      </c>
      <c r="M40" s="18">
        <f t="shared" si="8"/>
        <v>668</v>
      </c>
      <c r="N40" s="18">
        <f t="shared" si="9"/>
        <v>737</v>
      </c>
      <c r="O40" s="18">
        <f t="shared" si="10"/>
        <v>806</v>
      </c>
      <c r="P40" s="18">
        <f t="shared" si="11"/>
        <v>434</v>
      </c>
      <c r="Q40" s="18">
        <f t="shared" si="12"/>
        <v>503</v>
      </c>
      <c r="R40" s="18">
        <f t="shared" si="13"/>
        <v>572</v>
      </c>
      <c r="S40" s="18">
        <f t="shared" si="14"/>
        <v>641</v>
      </c>
      <c r="T40" s="18">
        <f t="shared" si="15"/>
        <v>710</v>
      </c>
      <c r="U40" s="19">
        <f t="shared" si="16"/>
        <v>0.75510204081632648</v>
      </c>
      <c r="V40" s="19">
        <f t="shared" si="17"/>
        <v>0.79175704989154017</v>
      </c>
      <c r="W40" s="19">
        <f t="shared" si="18"/>
        <v>0.81886792452830193</v>
      </c>
      <c r="X40" s="19">
        <f t="shared" si="18"/>
        <v>0.83973288814691149</v>
      </c>
      <c r="Y40" s="19">
        <f t="shared" si="18"/>
        <v>0.85628742514970058</v>
      </c>
      <c r="Z40" s="19">
        <f t="shared" si="18"/>
        <v>0.86974219810040709</v>
      </c>
      <c r="AA40" s="19">
        <f t="shared" si="18"/>
        <v>0.88089330024813894</v>
      </c>
    </row>
    <row r="41" spans="1:27" x14ac:dyDescent="0.4">
      <c r="A41" s="11" t="s">
        <v>64</v>
      </c>
      <c r="B41" s="9">
        <v>61</v>
      </c>
      <c r="C41" s="10">
        <v>24</v>
      </c>
      <c r="D41" s="10">
        <v>21</v>
      </c>
      <c r="E41" s="18">
        <f t="shared" si="2"/>
        <v>45</v>
      </c>
      <c r="F41" s="18">
        <f t="shared" si="3"/>
        <v>3</v>
      </c>
      <c r="G41" s="10">
        <v>42</v>
      </c>
      <c r="H41" s="18">
        <f t="shared" si="4"/>
        <v>21</v>
      </c>
      <c r="I41" s="18">
        <f t="shared" si="0"/>
        <v>3</v>
      </c>
      <c r="J41" s="18">
        <f t="shared" si="5"/>
        <v>63</v>
      </c>
      <c r="K41" s="18">
        <f t="shared" si="6"/>
        <v>81</v>
      </c>
      <c r="L41" s="18">
        <f t="shared" si="7"/>
        <v>99</v>
      </c>
      <c r="M41" s="18">
        <f t="shared" si="8"/>
        <v>117</v>
      </c>
      <c r="N41" s="18">
        <f t="shared" si="9"/>
        <v>135</v>
      </c>
      <c r="O41" s="18">
        <f t="shared" si="10"/>
        <v>153</v>
      </c>
      <c r="P41" s="18">
        <f t="shared" si="11"/>
        <v>60</v>
      </c>
      <c r="Q41" s="18">
        <f t="shared" si="12"/>
        <v>78</v>
      </c>
      <c r="R41" s="18">
        <f t="shared" si="13"/>
        <v>96</v>
      </c>
      <c r="S41" s="18">
        <f t="shared" si="14"/>
        <v>114</v>
      </c>
      <c r="T41" s="18">
        <f t="shared" si="15"/>
        <v>132</v>
      </c>
      <c r="U41" s="19">
        <f t="shared" si="16"/>
        <v>0.53333333333333333</v>
      </c>
      <c r="V41" s="19">
        <f t="shared" si="17"/>
        <v>0.66666666666666663</v>
      </c>
      <c r="W41" s="19">
        <f t="shared" si="18"/>
        <v>0.7407407407407407</v>
      </c>
      <c r="X41" s="19">
        <f t="shared" si="18"/>
        <v>0.78787878787878785</v>
      </c>
      <c r="Y41" s="19">
        <f t="shared" si="18"/>
        <v>0.82051282051282048</v>
      </c>
      <c r="Z41" s="19">
        <f t="shared" si="18"/>
        <v>0.84444444444444444</v>
      </c>
      <c r="AA41" s="19">
        <f t="shared" si="18"/>
        <v>0.86274509803921573</v>
      </c>
    </row>
    <row r="42" spans="1:27" x14ac:dyDescent="0.4">
      <c r="A42" s="8" t="s">
        <v>70</v>
      </c>
      <c r="B42" s="9">
        <v>64</v>
      </c>
      <c r="C42" s="10">
        <v>30</v>
      </c>
      <c r="D42" s="10">
        <v>304</v>
      </c>
      <c r="E42" s="18">
        <f t="shared" si="2"/>
        <v>334</v>
      </c>
      <c r="F42" s="18">
        <f t="shared" si="3"/>
        <v>29</v>
      </c>
      <c r="G42" s="10">
        <v>305</v>
      </c>
      <c r="H42" s="18">
        <f t="shared" si="4"/>
        <v>304</v>
      </c>
      <c r="I42" s="18">
        <f t="shared" si="0"/>
        <v>29</v>
      </c>
      <c r="J42" s="18">
        <f t="shared" si="5"/>
        <v>609</v>
      </c>
      <c r="K42" s="18">
        <f t="shared" si="6"/>
        <v>884</v>
      </c>
      <c r="L42" s="18">
        <f t="shared" si="7"/>
        <v>1159</v>
      </c>
      <c r="M42" s="18">
        <f t="shared" si="8"/>
        <v>1434</v>
      </c>
      <c r="N42" s="18">
        <f t="shared" si="9"/>
        <v>1709</v>
      </c>
      <c r="O42" s="18">
        <f t="shared" si="10"/>
        <v>1984</v>
      </c>
      <c r="P42" s="18">
        <f t="shared" si="11"/>
        <v>580</v>
      </c>
      <c r="Q42" s="18">
        <f t="shared" si="12"/>
        <v>855</v>
      </c>
      <c r="R42" s="18">
        <f t="shared" si="13"/>
        <v>1130</v>
      </c>
      <c r="S42" s="18">
        <f t="shared" si="14"/>
        <v>1405</v>
      </c>
      <c r="T42" s="18">
        <f t="shared" si="15"/>
        <v>1680</v>
      </c>
      <c r="U42" s="19">
        <f t="shared" si="16"/>
        <v>8.9820359281437126E-2</v>
      </c>
      <c r="V42" s="19">
        <f t="shared" si="17"/>
        <v>0.50082101806239743</v>
      </c>
      <c r="W42" s="19">
        <f t="shared" si="18"/>
        <v>0.65610859728506787</v>
      </c>
      <c r="X42" s="19">
        <f t="shared" si="18"/>
        <v>0.73770491803278693</v>
      </c>
      <c r="Y42" s="19">
        <f t="shared" si="18"/>
        <v>0.78800557880055788</v>
      </c>
      <c r="Z42" s="19">
        <f t="shared" si="18"/>
        <v>0.82211819777647743</v>
      </c>
      <c r="AA42" s="19">
        <f t="shared" si="18"/>
        <v>0.84677419354838712</v>
      </c>
    </row>
    <row r="43" spans="1:27" x14ac:dyDescent="0.4">
      <c r="A43" s="8" t="s">
        <v>88</v>
      </c>
      <c r="B43" s="9">
        <v>65</v>
      </c>
      <c r="C43" s="10">
        <v>0</v>
      </c>
      <c r="D43" s="10">
        <v>16</v>
      </c>
      <c r="E43" s="18">
        <f t="shared" si="2"/>
        <v>16</v>
      </c>
      <c r="F43" s="18">
        <f t="shared" si="3"/>
        <v>6</v>
      </c>
      <c r="G43" s="10">
        <v>10</v>
      </c>
      <c r="H43" s="18">
        <f t="shared" si="4"/>
        <v>16</v>
      </c>
      <c r="I43" s="18">
        <f t="shared" si="0"/>
        <v>6</v>
      </c>
      <c r="J43" s="18">
        <f t="shared" si="5"/>
        <v>26</v>
      </c>
      <c r="K43" s="18">
        <f t="shared" si="6"/>
        <v>36</v>
      </c>
      <c r="L43" s="18">
        <f t="shared" si="7"/>
        <v>46</v>
      </c>
      <c r="M43" s="18">
        <f t="shared" si="8"/>
        <v>56</v>
      </c>
      <c r="N43" s="18">
        <f t="shared" si="9"/>
        <v>66</v>
      </c>
      <c r="O43" s="18">
        <f t="shared" si="10"/>
        <v>76</v>
      </c>
      <c r="P43" s="18">
        <f t="shared" si="11"/>
        <v>20</v>
      </c>
      <c r="Q43" s="18">
        <f t="shared" si="12"/>
        <v>30</v>
      </c>
      <c r="R43" s="18">
        <f t="shared" si="13"/>
        <v>40</v>
      </c>
      <c r="S43" s="18">
        <f t="shared" si="14"/>
        <v>50</v>
      </c>
      <c r="T43" s="18">
        <f t="shared" si="15"/>
        <v>60</v>
      </c>
      <c r="U43" s="19">
        <f t="shared" si="16"/>
        <v>0</v>
      </c>
      <c r="V43" s="19">
        <f t="shared" si="17"/>
        <v>0.38461538461538464</v>
      </c>
      <c r="W43" s="19">
        <f t="shared" si="18"/>
        <v>0.55555555555555558</v>
      </c>
      <c r="X43" s="19">
        <f t="shared" si="18"/>
        <v>0.65217391304347827</v>
      </c>
      <c r="Y43" s="19">
        <f t="shared" si="18"/>
        <v>0.7142857142857143</v>
      </c>
      <c r="Z43" s="19">
        <f t="shared" si="18"/>
        <v>0.75757575757575757</v>
      </c>
      <c r="AA43" s="19">
        <f t="shared" si="18"/>
        <v>0.78947368421052633</v>
      </c>
    </row>
    <row r="44" spans="1:27" x14ac:dyDescent="0.4">
      <c r="A44" s="8" t="s">
        <v>55</v>
      </c>
      <c r="B44" s="9">
        <v>67</v>
      </c>
      <c r="C44" s="10">
        <v>33</v>
      </c>
      <c r="D44" s="10">
        <v>33</v>
      </c>
      <c r="E44" s="18">
        <f t="shared" si="2"/>
        <v>66</v>
      </c>
      <c r="F44" s="18">
        <f t="shared" si="3"/>
        <v>13</v>
      </c>
      <c r="G44" s="10">
        <v>53</v>
      </c>
      <c r="H44" s="18">
        <f t="shared" si="4"/>
        <v>33</v>
      </c>
      <c r="I44" s="18">
        <f t="shared" si="0"/>
        <v>13</v>
      </c>
      <c r="J44" s="18">
        <f t="shared" si="5"/>
        <v>86</v>
      </c>
      <c r="K44" s="18">
        <f t="shared" si="6"/>
        <v>106</v>
      </c>
      <c r="L44" s="18">
        <f t="shared" si="7"/>
        <v>126</v>
      </c>
      <c r="M44" s="18">
        <f t="shared" si="8"/>
        <v>146</v>
      </c>
      <c r="N44" s="18">
        <f t="shared" si="9"/>
        <v>166</v>
      </c>
      <c r="O44" s="18">
        <f t="shared" si="10"/>
        <v>186</v>
      </c>
      <c r="P44" s="18">
        <f t="shared" si="11"/>
        <v>73</v>
      </c>
      <c r="Q44" s="18">
        <f t="shared" si="12"/>
        <v>93</v>
      </c>
      <c r="R44" s="18">
        <f t="shared" si="13"/>
        <v>113</v>
      </c>
      <c r="S44" s="18">
        <f t="shared" si="14"/>
        <v>133</v>
      </c>
      <c r="T44" s="18">
        <f t="shared" si="15"/>
        <v>153</v>
      </c>
      <c r="U44" s="19">
        <f t="shared" si="16"/>
        <v>0.5</v>
      </c>
      <c r="V44" s="19">
        <f t="shared" si="17"/>
        <v>0.61627906976744184</v>
      </c>
      <c r="W44" s="19">
        <f t="shared" si="18"/>
        <v>0.68867924528301883</v>
      </c>
      <c r="X44" s="19">
        <f t="shared" si="18"/>
        <v>0.73809523809523814</v>
      </c>
      <c r="Y44" s="19">
        <f t="shared" si="18"/>
        <v>0.77397260273972601</v>
      </c>
      <c r="Z44" s="19">
        <f t="shared" si="18"/>
        <v>0.8012048192771084</v>
      </c>
      <c r="AA44" s="19">
        <f t="shared" si="18"/>
        <v>0.82258064516129037</v>
      </c>
    </row>
    <row r="45" spans="1:27" x14ac:dyDescent="0.4">
      <c r="A45" s="11" t="s">
        <v>53</v>
      </c>
      <c r="B45" s="9">
        <v>68</v>
      </c>
      <c r="C45" s="10">
        <v>13</v>
      </c>
      <c r="D45" s="10">
        <v>36</v>
      </c>
      <c r="E45" s="18">
        <f t="shared" si="2"/>
        <v>49</v>
      </c>
      <c r="F45" s="18">
        <f t="shared" si="3"/>
        <v>16</v>
      </c>
      <c r="G45" s="10">
        <v>33</v>
      </c>
      <c r="H45" s="18">
        <f t="shared" si="4"/>
        <v>36</v>
      </c>
      <c r="I45" s="18">
        <f t="shared" si="0"/>
        <v>16</v>
      </c>
      <c r="J45" s="18">
        <f t="shared" si="5"/>
        <v>69</v>
      </c>
      <c r="K45" s="18">
        <f t="shared" si="6"/>
        <v>89</v>
      </c>
      <c r="L45" s="18">
        <f t="shared" si="7"/>
        <v>109</v>
      </c>
      <c r="M45" s="18">
        <f t="shared" si="8"/>
        <v>129</v>
      </c>
      <c r="N45" s="18">
        <f t="shared" si="9"/>
        <v>149</v>
      </c>
      <c r="O45" s="18">
        <f t="shared" si="10"/>
        <v>169</v>
      </c>
      <c r="P45" s="18">
        <f t="shared" si="11"/>
        <v>53</v>
      </c>
      <c r="Q45" s="18">
        <f t="shared" si="12"/>
        <v>73</v>
      </c>
      <c r="R45" s="18">
        <f t="shared" si="13"/>
        <v>93</v>
      </c>
      <c r="S45" s="18">
        <f t="shared" si="14"/>
        <v>113</v>
      </c>
      <c r="T45" s="18">
        <f t="shared" si="15"/>
        <v>133</v>
      </c>
      <c r="U45" s="19">
        <f t="shared" si="16"/>
        <v>0.26530612244897961</v>
      </c>
      <c r="V45" s="19">
        <f t="shared" si="17"/>
        <v>0.47826086956521741</v>
      </c>
      <c r="W45" s="19">
        <f t="shared" si="18"/>
        <v>0.5955056179775281</v>
      </c>
      <c r="X45" s="19">
        <f t="shared" si="18"/>
        <v>0.66972477064220182</v>
      </c>
      <c r="Y45" s="19">
        <f t="shared" si="18"/>
        <v>0.72093023255813948</v>
      </c>
      <c r="Z45" s="19">
        <f t="shared" si="18"/>
        <v>0.75838926174496646</v>
      </c>
      <c r="AA45" s="19">
        <f t="shared" si="18"/>
        <v>0.78698224852071008</v>
      </c>
    </row>
    <row r="46" spans="1:27" x14ac:dyDescent="0.4">
      <c r="A46" s="8" t="s">
        <v>114</v>
      </c>
      <c r="B46" s="9">
        <v>69</v>
      </c>
      <c r="C46" s="10">
        <v>111</v>
      </c>
      <c r="D46" s="10">
        <v>114</v>
      </c>
      <c r="E46" s="18">
        <f t="shared" si="2"/>
        <v>225</v>
      </c>
      <c r="F46" s="18">
        <f t="shared" si="3"/>
        <v>32</v>
      </c>
      <c r="G46" s="10">
        <v>193</v>
      </c>
      <c r="H46" s="18">
        <f t="shared" si="4"/>
        <v>114</v>
      </c>
      <c r="I46" s="18">
        <f t="shared" si="0"/>
        <v>32</v>
      </c>
      <c r="J46" s="18">
        <f t="shared" si="5"/>
        <v>307</v>
      </c>
      <c r="K46" s="18">
        <f t="shared" si="6"/>
        <v>389</v>
      </c>
      <c r="L46" s="18">
        <f t="shared" si="7"/>
        <v>471</v>
      </c>
      <c r="M46" s="18">
        <f t="shared" si="8"/>
        <v>553</v>
      </c>
      <c r="N46" s="18">
        <f t="shared" si="9"/>
        <v>635</v>
      </c>
      <c r="O46" s="18">
        <f t="shared" si="10"/>
        <v>717</v>
      </c>
      <c r="P46" s="18">
        <f t="shared" si="11"/>
        <v>275</v>
      </c>
      <c r="Q46" s="18">
        <f t="shared" si="12"/>
        <v>357</v>
      </c>
      <c r="R46" s="18">
        <f t="shared" si="13"/>
        <v>439</v>
      </c>
      <c r="S46" s="18">
        <f t="shared" si="14"/>
        <v>521</v>
      </c>
      <c r="T46" s="18">
        <f t="shared" si="15"/>
        <v>603</v>
      </c>
      <c r="U46" s="19">
        <f t="shared" si="16"/>
        <v>0.49333333333333335</v>
      </c>
      <c r="V46" s="19">
        <f t="shared" si="17"/>
        <v>0.62866449511400646</v>
      </c>
      <c r="W46" s="19">
        <f t="shared" si="18"/>
        <v>0.70694087403598971</v>
      </c>
      <c r="X46" s="19">
        <f t="shared" si="18"/>
        <v>0.7579617834394905</v>
      </c>
      <c r="Y46" s="19">
        <f t="shared" si="18"/>
        <v>0.79385171790235076</v>
      </c>
      <c r="Z46" s="19">
        <f t="shared" si="18"/>
        <v>0.82047244094488192</v>
      </c>
      <c r="AA46" s="19">
        <f t="shared" si="18"/>
        <v>0.84100418410041844</v>
      </c>
    </row>
    <row r="47" spans="1:27" x14ac:dyDescent="0.4">
      <c r="A47" s="8" t="s">
        <v>56</v>
      </c>
      <c r="B47" s="9">
        <v>72</v>
      </c>
      <c r="C47" s="10">
        <v>101</v>
      </c>
      <c r="D47" s="10">
        <v>46</v>
      </c>
      <c r="E47" s="18">
        <f t="shared" si="2"/>
        <v>147</v>
      </c>
      <c r="F47" s="18">
        <f t="shared" si="3"/>
        <v>10</v>
      </c>
      <c r="G47" s="10">
        <v>137</v>
      </c>
      <c r="H47" s="18">
        <f t="shared" si="4"/>
        <v>46</v>
      </c>
      <c r="I47" s="18">
        <f t="shared" si="0"/>
        <v>10</v>
      </c>
      <c r="J47" s="18">
        <f t="shared" si="5"/>
        <v>183</v>
      </c>
      <c r="K47" s="18">
        <f t="shared" si="6"/>
        <v>219</v>
      </c>
      <c r="L47" s="18">
        <f t="shared" si="7"/>
        <v>255</v>
      </c>
      <c r="M47" s="18">
        <f t="shared" si="8"/>
        <v>291</v>
      </c>
      <c r="N47" s="18">
        <f t="shared" si="9"/>
        <v>327</v>
      </c>
      <c r="O47" s="18">
        <f t="shared" si="10"/>
        <v>363</v>
      </c>
      <c r="P47" s="18">
        <f t="shared" si="11"/>
        <v>173</v>
      </c>
      <c r="Q47" s="18">
        <f t="shared" si="12"/>
        <v>209</v>
      </c>
      <c r="R47" s="18">
        <f t="shared" si="13"/>
        <v>245</v>
      </c>
      <c r="S47" s="18">
        <f t="shared" si="14"/>
        <v>281</v>
      </c>
      <c r="T47" s="18">
        <f t="shared" si="15"/>
        <v>317</v>
      </c>
      <c r="U47" s="19">
        <f t="shared" si="16"/>
        <v>0.68707482993197277</v>
      </c>
      <c r="V47" s="19">
        <f t="shared" si="17"/>
        <v>0.74863387978142082</v>
      </c>
      <c r="W47" s="19">
        <f t="shared" si="18"/>
        <v>0.78995433789954339</v>
      </c>
      <c r="X47" s="19">
        <f t="shared" si="18"/>
        <v>0.81960784313725488</v>
      </c>
      <c r="Y47" s="19">
        <f t="shared" si="18"/>
        <v>0.84192439862542956</v>
      </c>
      <c r="Z47" s="19">
        <f t="shared" si="18"/>
        <v>0.85932721712538229</v>
      </c>
      <c r="AA47" s="19">
        <f t="shared" si="18"/>
        <v>0.8732782369146006</v>
      </c>
    </row>
    <row r="48" spans="1:27" x14ac:dyDescent="0.4">
      <c r="A48" s="8" t="s">
        <v>76</v>
      </c>
      <c r="B48" s="9">
        <v>73</v>
      </c>
      <c r="C48" s="10">
        <v>0</v>
      </c>
      <c r="D48" s="10">
        <v>8</v>
      </c>
      <c r="E48" s="18">
        <f t="shared" si="2"/>
        <v>8</v>
      </c>
      <c r="F48" s="18">
        <f t="shared" si="3"/>
        <v>0</v>
      </c>
      <c r="G48" s="10">
        <v>8</v>
      </c>
      <c r="H48" s="18">
        <f t="shared" si="4"/>
        <v>8</v>
      </c>
      <c r="I48" s="18">
        <f t="shared" si="0"/>
        <v>0</v>
      </c>
      <c r="J48" s="18">
        <f t="shared" si="5"/>
        <v>16</v>
      </c>
      <c r="K48" s="18">
        <f t="shared" si="6"/>
        <v>24</v>
      </c>
      <c r="L48" s="18">
        <f t="shared" si="7"/>
        <v>32</v>
      </c>
      <c r="M48" s="18">
        <f t="shared" si="8"/>
        <v>40</v>
      </c>
      <c r="N48" s="18">
        <f t="shared" si="9"/>
        <v>48</v>
      </c>
      <c r="O48" s="18">
        <f t="shared" si="10"/>
        <v>56</v>
      </c>
      <c r="P48" s="18">
        <f t="shared" si="11"/>
        <v>16</v>
      </c>
      <c r="Q48" s="18">
        <f t="shared" si="12"/>
        <v>24</v>
      </c>
      <c r="R48" s="18">
        <f t="shared" si="13"/>
        <v>32</v>
      </c>
      <c r="S48" s="18">
        <f t="shared" si="14"/>
        <v>40</v>
      </c>
      <c r="T48" s="18">
        <f t="shared" si="15"/>
        <v>48</v>
      </c>
      <c r="U48" s="19">
        <f t="shared" si="16"/>
        <v>0</v>
      </c>
      <c r="V48" s="19">
        <f t="shared" si="17"/>
        <v>0.5</v>
      </c>
      <c r="W48" s="19">
        <f t="shared" si="18"/>
        <v>0.66666666666666663</v>
      </c>
      <c r="X48" s="19">
        <f t="shared" si="18"/>
        <v>0.75</v>
      </c>
      <c r="Y48" s="19">
        <f t="shared" si="18"/>
        <v>0.8</v>
      </c>
      <c r="Z48" s="19">
        <f t="shared" si="18"/>
        <v>0.83333333333333337</v>
      </c>
      <c r="AA48" s="19">
        <f t="shared" si="18"/>
        <v>0.8571428571428571</v>
      </c>
    </row>
    <row r="49" spans="1:27" x14ac:dyDescent="0.4">
      <c r="A49" s="8" t="s">
        <v>102</v>
      </c>
      <c r="B49" s="9">
        <v>75</v>
      </c>
      <c r="C49" s="10">
        <v>391</v>
      </c>
      <c r="D49" s="10">
        <v>294</v>
      </c>
      <c r="E49" s="18">
        <f t="shared" si="2"/>
        <v>685</v>
      </c>
      <c r="F49" s="18">
        <f t="shared" si="3"/>
        <v>207</v>
      </c>
      <c r="G49" s="10">
        <v>478</v>
      </c>
      <c r="H49" s="18">
        <f t="shared" si="4"/>
        <v>294</v>
      </c>
      <c r="I49" s="18">
        <f t="shared" si="0"/>
        <v>207</v>
      </c>
      <c r="J49" s="18">
        <f t="shared" si="5"/>
        <v>772</v>
      </c>
      <c r="K49" s="18">
        <f t="shared" si="6"/>
        <v>859</v>
      </c>
      <c r="L49" s="18">
        <f t="shared" si="7"/>
        <v>946</v>
      </c>
      <c r="M49" s="18">
        <f t="shared" si="8"/>
        <v>1033</v>
      </c>
      <c r="N49" s="18">
        <f t="shared" si="9"/>
        <v>1120</v>
      </c>
      <c r="O49" s="18">
        <f t="shared" si="10"/>
        <v>1207</v>
      </c>
      <c r="P49" s="18">
        <f t="shared" si="11"/>
        <v>565</v>
      </c>
      <c r="Q49" s="18">
        <f t="shared" si="12"/>
        <v>652</v>
      </c>
      <c r="R49" s="18">
        <f t="shared" si="13"/>
        <v>739</v>
      </c>
      <c r="S49" s="18">
        <f t="shared" si="14"/>
        <v>826</v>
      </c>
      <c r="T49" s="18">
        <f t="shared" si="15"/>
        <v>913</v>
      </c>
      <c r="U49" s="19">
        <f t="shared" si="16"/>
        <v>0.57080291970802921</v>
      </c>
      <c r="V49" s="19">
        <f t="shared" si="17"/>
        <v>0.61917098445595853</v>
      </c>
      <c r="W49" s="19">
        <f t="shared" si="18"/>
        <v>0.6577415599534342</v>
      </c>
      <c r="X49" s="19">
        <f t="shared" si="18"/>
        <v>0.68921775898520088</v>
      </c>
      <c r="Y49" s="19">
        <f t="shared" si="18"/>
        <v>0.71539206195546956</v>
      </c>
      <c r="Z49" s="19">
        <f t="shared" si="18"/>
        <v>0.73750000000000004</v>
      </c>
      <c r="AA49" s="19">
        <f t="shared" si="18"/>
        <v>0.75642087821043913</v>
      </c>
    </row>
    <row r="50" spans="1:27" x14ac:dyDescent="0.4">
      <c r="A50" s="8" t="s">
        <v>71</v>
      </c>
      <c r="B50" s="9">
        <v>76</v>
      </c>
      <c r="C50" s="10">
        <v>99</v>
      </c>
      <c r="D50" s="10">
        <v>90</v>
      </c>
      <c r="E50" s="18">
        <f t="shared" si="2"/>
        <v>189</v>
      </c>
      <c r="F50" s="18">
        <f t="shared" si="3"/>
        <v>44</v>
      </c>
      <c r="G50" s="10">
        <v>145</v>
      </c>
      <c r="H50" s="18">
        <f t="shared" si="4"/>
        <v>90</v>
      </c>
      <c r="I50" s="18">
        <f t="shared" si="0"/>
        <v>44</v>
      </c>
      <c r="J50" s="18">
        <f t="shared" si="5"/>
        <v>235</v>
      </c>
      <c r="K50" s="18">
        <f t="shared" si="6"/>
        <v>281</v>
      </c>
      <c r="L50" s="18">
        <f t="shared" si="7"/>
        <v>327</v>
      </c>
      <c r="M50" s="18">
        <f t="shared" si="8"/>
        <v>373</v>
      </c>
      <c r="N50" s="18">
        <f t="shared" si="9"/>
        <v>419</v>
      </c>
      <c r="O50" s="18">
        <f t="shared" si="10"/>
        <v>465</v>
      </c>
      <c r="P50" s="18">
        <f t="shared" si="11"/>
        <v>191</v>
      </c>
      <c r="Q50" s="18">
        <f t="shared" si="12"/>
        <v>237</v>
      </c>
      <c r="R50" s="18">
        <f t="shared" si="13"/>
        <v>283</v>
      </c>
      <c r="S50" s="18">
        <f t="shared" si="14"/>
        <v>329</v>
      </c>
      <c r="T50" s="18">
        <f t="shared" si="15"/>
        <v>375</v>
      </c>
      <c r="U50" s="19">
        <f t="shared" si="16"/>
        <v>0.52380952380952384</v>
      </c>
      <c r="V50" s="19">
        <f t="shared" si="17"/>
        <v>0.61702127659574468</v>
      </c>
      <c r="W50" s="19">
        <f t="shared" si="18"/>
        <v>0.67971530249110323</v>
      </c>
      <c r="X50" s="19">
        <f t="shared" si="18"/>
        <v>0.72477064220183485</v>
      </c>
      <c r="Y50" s="19">
        <f t="shared" si="18"/>
        <v>0.75871313672922247</v>
      </c>
      <c r="Z50" s="19">
        <f t="shared" si="18"/>
        <v>0.78520286396181382</v>
      </c>
      <c r="AA50" s="19">
        <f t="shared" si="18"/>
        <v>0.80645161290322576</v>
      </c>
    </row>
    <row r="51" spans="1:27" x14ac:dyDescent="0.4">
      <c r="A51" s="8" t="s">
        <v>115</v>
      </c>
      <c r="B51" s="9">
        <v>77</v>
      </c>
      <c r="C51" s="10">
        <v>21</v>
      </c>
      <c r="D51" s="10">
        <v>24</v>
      </c>
      <c r="E51" s="18">
        <f t="shared" si="2"/>
        <v>45</v>
      </c>
      <c r="F51" s="18">
        <f t="shared" si="3"/>
        <v>7</v>
      </c>
      <c r="G51" s="10">
        <v>38</v>
      </c>
      <c r="H51" s="18">
        <f t="shared" si="4"/>
        <v>24</v>
      </c>
      <c r="I51" s="18">
        <f t="shared" si="0"/>
        <v>7</v>
      </c>
      <c r="J51" s="18">
        <f t="shared" si="5"/>
        <v>62</v>
      </c>
      <c r="K51" s="18">
        <f t="shared" si="6"/>
        <v>79</v>
      </c>
      <c r="L51" s="18">
        <f t="shared" si="7"/>
        <v>96</v>
      </c>
      <c r="M51" s="18">
        <f t="shared" si="8"/>
        <v>113</v>
      </c>
      <c r="N51" s="18">
        <f t="shared" si="9"/>
        <v>130</v>
      </c>
      <c r="O51" s="18">
        <f t="shared" si="10"/>
        <v>147</v>
      </c>
      <c r="P51" s="18">
        <f t="shared" si="11"/>
        <v>55</v>
      </c>
      <c r="Q51" s="18">
        <f t="shared" si="12"/>
        <v>72</v>
      </c>
      <c r="R51" s="18">
        <f t="shared" si="13"/>
        <v>89</v>
      </c>
      <c r="S51" s="18">
        <f t="shared" si="14"/>
        <v>106</v>
      </c>
      <c r="T51" s="18">
        <f t="shared" si="15"/>
        <v>123</v>
      </c>
      <c r="U51" s="19">
        <f t="shared" si="16"/>
        <v>0.46666666666666667</v>
      </c>
      <c r="V51" s="19">
        <f t="shared" si="17"/>
        <v>0.61290322580645162</v>
      </c>
      <c r="W51" s="19">
        <f t="shared" si="18"/>
        <v>0.69620253164556967</v>
      </c>
      <c r="X51" s="19">
        <f t="shared" si="18"/>
        <v>0.75</v>
      </c>
      <c r="Y51" s="19">
        <f t="shared" si="18"/>
        <v>0.78761061946902655</v>
      </c>
      <c r="Z51" s="19">
        <f t="shared" si="18"/>
        <v>0.81538461538461537</v>
      </c>
      <c r="AA51" s="19">
        <f t="shared" si="18"/>
        <v>0.83673469387755106</v>
      </c>
    </row>
    <row r="52" spans="1:27" x14ac:dyDescent="0.4">
      <c r="A52" s="8" t="s">
        <v>96</v>
      </c>
      <c r="B52" s="9">
        <v>78</v>
      </c>
      <c r="C52" s="10">
        <v>42</v>
      </c>
      <c r="D52" s="10">
        <v>127</v>
      </c>
      <c r="E52" s="18">
        <f t="shared" si="2"/>
        <v>169</v>
      </c>
      <c r="F52" s="18">
        <f t="shared" si="3"/>
        <v>52</v>
      </c>
      <c r="G52" s="10">
        <v>117</v>
      </c>
      <c r="H52" s="18">
        <f t="shared" si="4"/>
        <v>127</v>
      </c>
      <c r="I52" s="18">
        <f t="shared" si="0"/>
        <v>52</v>
      </c>
      <c r="J52" s="18">
        <f t="shared" si="5"/>
        <v>244</v>
      </c>
      <c r="K52" s="18">
        <f t="shared" si="6"/>
        <v>319</v>
      </c>
      <c r="L52" s="18">
        <f t="shared" si="7"/>
        <v>394</v>
      </c>
      <c r="M52" s="18">
        <f t="shared" si="8"/>
        <v>469</v>
      </c>
      <c r="N52" s="18">
        <f t="shared" si="9"/>
        <v>544</v>
      </c>
      <c r="O52" s="18">
        <f t="shared" si="10"/>
        <v>619</v>
      </c>
      <c r="P52" s="18">
        <f t="shared" si="11"/>
        <v>192</v>
      </c>
      <c r="Q52" s="18">
        <f t="shared" si="12"/>
        <v>267</v>
      </c>
      <c r="R52" s="18">
        <f t="shared" si="13"/>
        <v>342</v>
      </c>
      <c r="S52" s="18">
        <f t="shared" si="14"/>
        <v>417</v>
      </c>
      <c r="T52" s="18">
        <f t="shared" si="15"/>
        <v>492</v>
      </c>
      <c r="U52" s="19">
        <f t="shared" si="16"/>
        <v>0.24852071005917159</v>
      </c>
      <c r="V52" s="19">
        <f t="shared" si="17"/>
        <v>0.47950819672131145</v>
      </c>
      <c r="W52" s="19">
        <f t="shared" si="18"/>
        <v>0.60188087774294674</v>
      </c>
      <c r="X52" s="19">
        <f t="shared" si="18"/>
        <v>0.67766497461928932</v>
      </c>
      <c r="Y52" s="19">
        <f t="shared" si="18"/>
        <v>0.72921108742004259</v>
      </c>
      <c r="Z52" s="19">
        <f t="shared" si="18"/>
        <v>0.76654411764705888</v>
      </c>
      <c r="AA52" s="19">
        <f t="shared" si="18"/>
        <v>0.79483037156704361</v>
      </c>
    </row>
    <row r="53" spans="1:27" x14ac:dyDescent="0.4">
      <c r="A53" s="8" t="s">
        <v>95</v>
      </c>
      <c r="B53" s="9">
        <v>79</v>
      </c>
      <c r="C53" s="10">
        <v>170</v>
      </c>
      <c r="D53" s="10">
        <v>125</v>
      </c>
      <c r="E53" s="18">
        <f t="shared" si="2"/>
        <v>295</v>
      </c>
      <c r="F53" s="18">
        <f t="shared" si="3"/>
        <v>25</v>
      </c>
      <c r="G53" s="10">
        <v>270</v>
      </c>
      <c r="H53" s="18">
        <f t="shared" si="4"/>
        <v>125</v>
      </c>
      <c r="I53" s="18">
        <f t="shared" si="0"/>
        <v>25</v>
      </c>
      <c r="J53" s="18">
        <f t="shared" si="5"/>
        <v>395</v>
      </c>
      <c r="K53" s="18">
        <f t="shared" si="6"/>
        <v>495</v>
      </c>
      <c r="L53" s="18">
        <f t="shared" si="7"/>
        <v>595</v>
      </c>
      <c r="M53" s="18">
        <f t="shared" si="8"/>
        <v>695</v>
      </c>
      <c r="N53" s="18">
        <f t="shared" si="9"/>
        <v>795</v>
      </c>
      <c r="O53" s="18">
        <f t="shared" si="10"/>
        <v>895</v>
      </c>
      <c r="P53" s="18">
        <f t="shared" si="11"/>
        <v>370</v>
      </c>
      <c r="Q53" s="18">
        <f t="shared" si="12"/>
        <v>470</v>
      </c>
      <c r="R53" s="18">
        <f t="shared" si="13"/>
        <v>570</v>
      </c>
      <c r="S53" s="18">
        <f t="shared" si="14"/>
        <v>670</v>
      </c>
      <c r="T53" s="18">
        <f t="shared" si="15"/>
        <v>770</v>
      </c>
      <c r="U53" s="19">
        <f t="shared" si="16"/>
        <v>0.57627118644067798</v>
      </c>
      <c r="V53" s="19">
        <f t="shared" si="17"/>
        <v>0.68354430379746833</v>
      </c>
      <c r="W53" s="19">
        <f t="shared" si="18"/>
        <v>0.74747474747474751</v>
      </c>
      <c r="X53" s="19">
        <f t="shared" si="18"/>
        <v>0.78991596638655459</v>
      </c>
      <c r="Y53" s="19">
        <f t="shared" si="18"/>
        <v>0.82014388489208634</v>
      </c>
      <c r="Z53" s="19">
        <f t="shared" si="18"/>
        <v>0.84276729559748431</v>
      </c>
      <c r="AA53" s="19">
        <f t="shared" si="18"/>
        <v>0.86033519553072624</v>
      </c>
    </row>
    <row r="54" spans="1:27" x14ac:dyDescent="0.4">
      <c r="A54" s="8" t="s">
        <v>59</v>
      </c>
      <c r="B54" s="9">
        <v>82</v>
      </c>
      <c r="C54" s="10">
        <v>32</v>
      </c>
      <c r="D54" s="10">
        <v>19</v>
      </c>
      <c r="E54" s="18">
        <f t="shared" si="2"/>
        <v>51</v>
      </c>
      <c r="F54" s="18">
        <f t="shared" si="3"/>
        <v>14</v>
      </c>
      <c r="G54" s="10">
        <v>37</v>
      </c>
      <c r="H54" s="18">
        <f t="shared" si="4"/>
        <v>19</v>
      </c>
      <c r="I54" s="18">
        <f t="shared" si="0"/>
        <v>14</v>
      </c>
      <c r="J54" s="18">
        <f t="shared" si="5"/>
        <v>56</v>
      </c>
      <c r="K54" s="18">
        <f t="shared" si="6"/>
        <v>61</v>
      </c>
      <c r="L54" s="18">
        <f t="shared" si="7"/>
        <v>66</v>
      </c>
      <c r="M54" s="18">
        <f t="shared" si="8"/>
        <v>71</v>
      </c>
      <c r="N54" s="18">
        <f t="shared" si="9"/>
        <v>76</v>
      </c>
      <c r="O54" s="18">
        <f t="shared" si="10"/>
        <v>81</v>
      </c>
      <c r="P54" s="18">
        <f t="shared" si="11"/>
        <v>42</v>
      </c>
      <c r="Q54" s="18">
        <f t="shared" si="12"/>
        <v>47</v>
      </c>
      <c r="R54" s="18">
        <f t="shared" si="13"/>
        <v>52</v>
      </c>
      <c r="S54" s="18">
        <f t="shared" si="14"/>
        <v>57</v>
      </c>
      <c r="T54" s="18">
        <f t="shared" si="15"/>
        <v>62</v>
      </c>
      <c r="U54" s="19">
        <f t="shared" si="16"/>
        <v>0.62745098039215685</v>
      </c>
      <c r="V54" s="19">
        <f t="shared" si="17"/>
        <v>0.6607142857142857</v>
      </c>
      <c r="W54" s="19">
        <f t="shared" si="18"/>
        <v>0.68852459016393441</v>
      </c>
      <c r="X54" s="19">
        <f t="shared" si="18"/>
        <v>0.71212121212121215</v>
      </c>
      <c r="Y54" s="19">
        <f t="shared" si="18"/>
        <v>0.73239436619718312</v>
      </c>
      <c r="Z54" s="19">
        <f t="shared" si="18"/>
        <v>0.75</v>
      </c>
      <c r="AA54" s="19">
        <f t="shared" si="18"/>
        <v>0.76543209876543206</v>
      </c>
    </row>
    <row r="55" spans="1:27" x14ac:dyDescent="0.4">
      <c r="A55" s="8" t="s">
        <v>67</v>
      </c>
      <c r="B55" s="9">
        <v>81</v>
      </c>
      <c r="C55" s="10">
        <v>225</v>
      </c>
      <c r="D55" s="10">
        <v>227</v>
      </c>
      <c r="E55" s="18">
        <f t="shared" si="2"/>
        <v>452</v>
      </c>
      <c r="F55" s="18">
        <f t="shared" si="3"/>
        <v>52</v>
      </c>
      <c r="G55" s="10">
        <v>400</v>
      </c>
      <c r="H55" s="18">
        <f t="shared" si="4"/>
        <v>227</v>
      </c>
      <c r="I55" s="18">
        <f t="shared" si="0"/>
        <v>52</v>
      </c>
      <c r="J55" s="18">
        <f t="shared" si="5"/>
        <v>627</v>
      </c>
      <c r="K55" s="18">
        <f t="shared" si="6"/>
        <v>802</v>
      </c>
      <c r="L55" s="18">
        <f t="shared" si="7"/>
        <v>977</v>
      </c>
      <c r="M55" s="18">
        <f t="shared" si="8"/>
        <v>1152</v>
      </c>
      <c r="N55" s="18">
        <f t="shared" si="9"/>
        <v>1327</v>
      </c>
      <c r="O55" s="18">
        <f t="shared" si="10"/>
        <v>1502</v>
      </c>
      <c r="P55" s="18">
        <f t="shared" si="11"/>
        <v>575</v>
      </c>
      <c r="Q55" s="18">
        <f t="shared" si="12"/>
        <v>750</v>
      </c>
      <c r="R55" s="18">
        <f t="shared" si="13"/>
        <v>925</v>
      </c>
      <c r="S55" s="18">
        <f t="shared" si="14"/>
        <v>1100</v>
      </c>
      <c r="T55" s="18">
        <f t="shared" si="15"/>
        <v>1275</v>
      </c>
      <c r="U55" s="19">
        <f t="shared" si="16"/>
        <v>0.49778761061946902</v>
      </c>
      <c r="V55" s="19">
        <f t="shared" si="17"/>
        <v>0.63795853269537484</v>
      </c>
      <c r="W55" s="19">
        <f t="shared" si="18"/>
        <v>0.71695760598503744</v>
      </c>
      <c r="X55" s="19">
        <f t="shared" si="18"/>
        <v>0.76765609007164792</v>
      </c>
      <c r="Y55" s="19">
        <f t="shared" si="18"/>
        <v>0.80295138888888884</v>
      </c>
      <c r="Z55" s="19">
        <f t="shared" si="18"/>
        <v>0.82893745290128107</v>
      </c>
      <c r="AA55" s="19">
        <f t="shared" si="18"/>
        <v>0.84886817576564577</v>
      </c>
    </row>
    <row r="56" spans="1:27" x14ac:dyDescent="0.4">
      <c r="A56" s="8" t="s">
        <v>108</v>
      </c>
      <c r="B56" s="9">
        <v>84</v>
      </c>
      <c r="C56" s="10">
        <v>13</v>
      </c>
      <c r="D56" s="10">
        <v>2</v>
      </c>
      <c r="E56" s="18">
        <f t="shared" si="2"/>
        <v>15</v>
      </c>
      <c r="F56" s="18">
        <f t="shared" si="3"/>
        <v>0</v>
      </c>
      <c r="G56" s="10">
        <v>15</v>
      </c>
      <c r="H56" s="18">
        <f t="shared" si="4"/>
        <v>2</v>
      </c>
      <c r="I56" s="18">
        <f t="shared" si="0"/>
        <v>0</v>
      </c>
      <c r="J56" s="18">
        <f t="shared" si="5"/>
        <v>17</v>
      </c>
      <c r="K56" s="18">
        <f t="shared" si="6"/>
        <v>19</v>
      </c>
      <c r="L56" s="18">
        <f t="shared" si="7"/>
        <v>21</v>
      </c>
      <c r="M56" s="18">
        <f t="shared" si="8"/>
        <v>23</v>
      </c>
      <c r="N56" s="18">
        <f t="shared" si="9"/>
        <v>25</v>
      </c>
      <c r="O56" s="18">
        <f t="shared" si="10"/>
        <v>27</v>
      </c>
      <c r="P56" s="18">
        <f t="shared" si="11"/>
        <v>17</v>
      </c>
      <c r="Q56" s="18">
        <f t="shared" si="12"/>
        <v>19</v>
      </c>
      <c r="R56" s="18">
        <f t="shared" si="13"/>
        <v>21</v>
      </c>
      <c r="S56" s="18">
        <f t="shared" si="14"/>
        <v>23</v>
      </c>
      <c r="T56" s="18">
        <f t="shared" si="15"/>
        <v>25</v>
      </c>
      <c r="U56" s="19">
        <f t="shared" si="16"/>
        <v>0.8666666666666667</v>
      </c>
      <c r="V56" s="19">
        <f t="shared" si="17"/>
        <v>0.88235294117647056</v>
      </c>
      <c r="W56" s="19">
        <f t="shared" si="18"/>
        <v>0.89473684210526316</v>
      </c>
      <c r="X56" s="19">
        <f t="shared" si="18"/>
        <v>0.90476190476190477</v>
      </c>
      <c r="Y56" s="19">
        <f t="shared" si="18"/>
        <v>0.91304347826086951</v>
      </c>
      <c r="Z56" s="19">
        <f t="shared" si="18"/>
        <v>0.92</v>
      </c>
      <c r="AA56" s="19">
        <f t="shared" si="18"/>
        <v>0.92592592592592593</v>
      </c>
    </row>
    <row r="57" spans="1:27" x14ac:dyDescent="0.4">
      <c r="A57" s="8" t="s">
        <v>75</v>
      </c>
      <c r="B57" s="9">
        <v>85</v>
      </c>
      <c r="C57" s="10">
        <v>81</v>
      </c>
      <c r="D57" s="10">
        <v>78</v>
      </c>
      <c r="E57" s="18">
        <f t="shared" si="2"/>
        <v>159</v>
      </c>
      <c r="F57" s="18">
        <f t="shared" si="3"/>
        <v>23</v>
      </c>
      <c r="G57" s="10">
        <v>136</v>
      </c>
      <c r="H57" s="18">
        <f t="shared" si="4"/>
        <v>78</v>
      </c>
      <c r="I57" s="18">
        <f t="shared" si="0"/>
        <v>23</v>
      </c>
      <c r="J57" s="18">
        <f t="shared" si="5"/>
        <v>214</v>
      </c>
      <c r="K57" s="18">
        <f t="shared" si="6"/>
        <v>269</v>
      </c>
      <c r="L57" s="18">
        <f t="shared" si="7"/>
        <v>324</v>
      </c>
      <c r="M57" s="18">
        <f t="shared" si="8"/>
        <v>379</v>
      </c>
      <c r="N57" s="18">
        <f t="shared" si="9"/>
        <v>434</v>
      </c>
      <c r="O57" s="18">
        <f t="shared" si="10"/>
        <v>489</v>
      </c>
      <c r="P57" s="18">
        <f t="shared" si="11"/>
        <v>191</v>
      </c>
      <c r="Q57" s="18">
        <f t="shared" si="12"/>
        <v>246</v>
      </c>
      <c r="R57" s="18">
        <f t="shared" si="13"/>
        <v>301</v>
      </c>
      <c r="S57" s="18">
        <f t="shared" si="14"/>
        <v>356</v>
      </c>
      <c r="T57" s="18">
        <f t="shared" si="15"/>
        <v>411</v>
      </c>
      <c r="U57" s="19">
        <f t="shared" si="16"/>
        <v>0.50943396226415094</v>
      </c>
      <c r="V57" s="19">
        <f t="shared" si="17"/>
        <v>0.63551401869158874</v>
      </c>
      <c r="W57" s="19">
        <f t="shared" si="18"/>
        <v>0.71003717472118955</v>
      </c>
      <c r="X57" s="19">
        <f t="shared" si="18"/>
        <v>0.7592592592592593</v>
      </c>
      <c r="Y57" s="19">
        <f t="shared" si="18"/>
        <v>0.79419525065963059</v>
      </c>
      <c r="Z57" s="19">
        <f t="shared" si="18"/>
        <v>0.82027649769585254</v>
      </c>
      <c r="AA57" s="19">
        <f t="shared" si="18"/>
        <v>0.8404907975460123</v>
      </c>
    </row>
    <row r="58" spans="1:27" x14ac:dyDescent="0.4">
      <c r="A58" s="8" t="s">
        <v>83</v>
      </c>
      <c r="B58" s="9">
        <v>87</v>
      </c>
      <c r="C58" s="10">
        <v>15</v>
      </c>
      <c r="D58" s="10">
        <v>24</v>
      </c>
      <c r="E58" s="18">
        <f t="shared" si="2"/>
        <v>39</v>
      </c>
      <c r="F58" s="18">
        <f t="shared" si="3"/>
        <v>2</v>
      </c>
      <c r="G58" s="10">
        <v>37</v>
      </c>
      <c r="H58" s="18">
        <f t="shared" si="4"/>
        <v>24</v>
      </c>
      <c r="I58" s="18">
        <f t="shared" si="0"/>
        <v>2</v>
      </c>
      <c r="J58" s="18">
        <f t="shared" si="5"/>
        <v>61</v>
      </c>
      <c r="K58" s="18">
        <f t="shared" si="6"/>
        <v>83</v>
      </c>
      <c r="L58" s="18">
        <f t="shared" si="7"/>
        <v>105</v>
      </c>
      <c r="M58" s="18">
        <f t="shared" si="8"/>
        <v>127</v>
      </c>
      <c r="N58" s="18">
        <f t="shared" si="9"/>
        <v>149</v>
      </c>
      <c r="O58" s="18">
        <f t="shared" si="10"/>
        <v>171</v>
      </c>
      <c r="P58" s="18">
        <f t="shared" si="11"/>
        <v>59</v>
      </c>
      <c r="Q58" s="18">
        <f t="shared" si="12"/>
        <v>81</v>
      </c>
      <c r="R58" s="18">
        <f t="shared" si="13"/>
        <v>103</v>
      </c>
      <c r="S58" s="18">
        <f t="shared" si="14"/>
        <v>125</v>
      </c>
      <c r="T58" s="18">
        <f t="shared" si="15"/>
        <v>147</v>
      </c>
      <c r="U58" s="19">
        <f t="shared" si="16"/>
        <v>0.38461538461538464</v>
      </c>
      <c r="V58" s="19">
        <f t="shared" si="17"/>
        <v>0.60655737704918034</v>
      </c>
      <c r="W58" s="19">
        <f t="shared" si="18"/>
        <v>0.71084337349397586</v>
      </c>
      <c r="X58" s="19">
        <f t="shared" si="18"/>
        <v>0.77142857142857146</v>
      </c>
      <c r="Y58" s="19">
        <f t="shared" si="18"/>
        <v>0.8110236220472441</v>
      </c>
      <c r="Z58" s="19">
        <f t="shared" si="18"/>
        <v>0.83892617449664431</v>
      </c>
      <c r="AA58" s="19">
        <f t="shared" si="18"/>
        <v>0.85964912280701755</v>
      </c>
    </row>
    <row r="59" spans="1:27" x14ac:dyDescent="0.4">
      <c r="A59" s="8" t="s">
        <v>62</v>
      </c>
      <c r="B59" s="9">
        <v>86</v>
      </c>
      <c r="C59" s="10">
        <v>7</v>
      </c>
      <c r="D59" s="10">
        <v>32</v>
      </c>
      <c r="E59" s="18">
        <f t="shared" si="2"/>
        <v>39</v>
      </c>
      <c r="F59" s="18">
        <f t="shared" si="3"/>
        <v>4</v>
      </c>
      <c r="G59" s="10">
        <v>35</v>
      </c>
      <c r="H59" s="18">
        <f t="shared" si="4"/>
        <v>32</v>
      </c>
      <c r="I59" s="18">
        <f t="shared" si="0"/>
        <v>4</v>
      </c>
      <c r="J59" s="18">
        <f t="shared" si="5"/>
        <v>67</v>
      </c>
      <c r="K59" s="18">
        <f t="shared" si="6"/>
        <v>95</v>
      </c>
      <c r="L59" s="18">
        <f t="shared" si="7"/>
        <v>123</v>
      </c>
      <c r="M59" s="18">
        <f t="shared" si="8"/>
        <v>151</v>
      </c>
      <c r="N59" s="18">
        <f t="shared" si="9"/>
        <v>179</v>
      </c>
      <c r="O59" s="18">
        <f t="shared" si="10"/>
        <v>207</v>
      </c>
      <c r="P59" s="18">
        <f t="shared" si="11"/>
        <v>63</v>
      </c>
      <c r="Q59" s="18">
        <f t="shared" si="12"/>
        <v>91</v>
      </c>
      <c r="R59" s="18">
        <f t="shared" si="13"/>
        <v>119</v>
      </c>
      <c r="S59" s="18">
        <f t="shared" si="14"/>
        <v>147</v>
      </c>
      <c r="T59" s="18">
        <f t="shared" si="15"/>
        <v>175</v>
      </c>
      <c r="U59" s="19">
        <f t="shared" si="16"/>
        <v>0.17948717948717949</v>
      </c>
      <c r="V59" s="19">
        <f t="shared" si="17"/>
        <v>0.52238805970149249</v>
      </c>
      <c r="W59" s="19">
        <f t="shared" si="18"/>
        <v>0.66315789473684206</v>
      </c>
      <c r="X59" s="19">
        <f t="shared" si="18"/>
        <v>0.73983739837398377</v>
      </c>
      <c r="Y59" s="19">
        <f t="shared" si="18"/>
        <v>0.78807947019867552</v>
      </c>
      <c r="Z59" s="19">
        <f t="shared" si="18"/>
        <v>0.82122905027932958</v>
      </c>
      <c r="AA59" s="19">
        <f t="shared" si="18"/>
        <v>0.84541062801932365</v>
      </c>
    </row>
    <row r="60" spans="1:27" x14ac:dyDescent="0.4">
      <c r="A60" s="8" t="s">
        <v>65</v>
      </c>
      <c r="B60" s="9">
        <v>89</v>
      </c>
      <c r="C60" s="10">
        <v>26</v>
      </c>
      <c r="D60" s="10">
        <v>74</v>
      </c>
      <c r="E60" s="18">
        <f t="shared" si="2"/>
        <v>100</v>
      </c>
      <c r="F60" s="18">
        <f t="shared" si="3"/>
        <v>7</v>
      </c>
      <c r="G60" s="10">
        <v>93</v>
      </c>
      <c r="H60" s="18">
        <f t="shared" si="4"/>
        <v>74</v>
      </c>
      <c r="I60" s="18">
        <f t="shared" si="0"/>
        <v>7</v>
      </c>
      <c r="J60" s="18">
        <f t="shared" si="5"/>
        <v>167</v>
      </c>
      <c r="K60" s="18">
        <f t="shared" si="6"/>
        <v>234</v>
      </c>
      <c r="L60" s="18">
        <f t="shared" si="7"/>
        <v>301</v>
      </c>
      <c r="M60" s="18">
        <f t="shared" si="8"/>
        <v>368</v>
      </c>
      <c r="N60" s="18">
        <f t="shared" si="9"/>
        <v>435</v>
      </c>
      <c r="O60" s="18">
        <f t="shared" si="10"/>
        <v>502</v>
      </c>
      <c r="P60" s="18">
        <f t="shared" si="11"/>
        <v>160</v>
      </c>
      <c r="Q60" s="18">
        <f t="shared" si="12"/>
        <v>227</v>
      </c>
      <c r="R60" s="18">
        <f t="shared" si="13"/>
        <v>294</v>
      </c>
      <c r="S60" s="18">
        <f t="shared" si="14"/>
        <v>361</v>
      </c>
      <c r="T60" s="18">
        <f t="shared" si="15"/>
        <v>428</v>
      </c>
      <c r="U60" s="19">
        <f t="shared" si="16"/>
        <v>0.26</v>
      </c>
      <c r="V60" s="19">
        <f t="shared" si="17"/>
        <v>0.55688622754491013</v>
      </c>
      <c r="W60" s="19">
        <f t="shared" si="18"/>
        <v>0.68376068376068377</v>
      </c>
      <c r="X60" s="19">
        <f t="shared" si="18"/>
        <v>0.75415282392026584</v>
      </c>
      <c r="Y60" s="19">
        <f t="shared" si="18"/>
        <v>0.79891304347826086</v>
      </c>
      <c r="Z60" s="19">
        <f t="shared" si="18"/>
        <v>0.8298850574712644</v>
      </c>
      <c r="AA60" s="19">
        <f t="shared" si="18"/>
        <v>0.85258964143426297</v>
      </c>
    </row>
    <row r="61" spans="1:27" x14ac:dyDescent="0.4">
      <c r="A61" s="8" t="s">
        <v>116</v>
      </c>
      <c r="B61" s="9">
        <v>88</v>
      </c>
      <c r="C61" s="10">
        <v>60</v>
      </c>
      <c r="D61" s="10">
        <v>56</v>
      </c>
      <c r="E61" s="18">
        <f t="shared" si="2"/>
        <v>116</v>
      </c>
      <c r="F61" s="18">
        <f t="shared" si="3"/>
        <v>34</v>
      </c>
      <c r="G61" s="10">
        <v>82</v>
      </c>
      <c r="H61" s="18">
        <f t="shared" si="4"/>
        <v>56</v>
      </c>
      <c r="I61" s="18">
        <f t="shared" si="0"/>
        <v>34</v>
      </c>
      <c r="J61" s="18">
        <f t="shared" si="5"/>
        <v>138</v>
      </c>
      <c r="K61" s="18">
        <f t="shared" si="6"/>
        <v>160</v>
      </c>
      <c r="L61" s="18">
        <f t="shared" si="7"/>
        <v>182</v>
      </c>
      <c r="M61" s="18">
        <f t="shared" si="8"/>
        <v>204</v>
      </c>
      <c r="N61" s="18">
        <f t="shared" si="9"/>
        <v>226</v>
      </c>
      <c r="O61" s="18">
        <f t="shared" si="10"/>
        <v>248</v>
      </c>
      <c r="P61" s="18">
        <f t="shared" si="11"/>
        <v>104</v>
      </c>
      <c r="Q61" s="18">
        <f t="shared" si="12"/>
        <v>126</v>
      </c>
      <c r="R61" s="18">
        <f t="shared" si="13"/>
        <v>148</v>
      </c>
      <c r="S61" s="18">
        <f t="shared" si="14"/>
        <v>170</v>
      </c>
      <c r="T61" s="18">
        <f t="shared" si="15"/>
        <v>192</v>
      </c>
      <c r="U61" s="19">
        <f t="shared" si="16"/>
        <v>0.51724137931034486</v>
      </c>
      <c r="V61" s="19">
        <f t="shared" si="17"/>
        <v>0.59420289855072461</v>
      </c>
      <c r="W61" s="19">
        <f t="shared" si="18"/>
        <v>0.65</v>
      </c>
      <c r="X61" s="19">
        <f t="shared" si="18"/>
        <v>0.69230769230769229</v>
      </c>
      <c r="Y61" s="19">
        <f t="shared" si="18"/>
        <v>0.72549019607843135</v>
      </c>
      <c r="Z61" s="19">
        <f t="shared" si="18"/>
        <v>0.75221238938053092</v>
      </c>
      <c r="AA61" s="19">
        <f t="shared" si="18"/>
        <v>0.77419354838709675</v>
      </c>
    </row>
    <row r="62" spans="1:27" x14ac:dyDescent="0.4">
      <c r="A62" s="8" t="s">
        <v>112</v>
      </c>
      <c r="B62" s="9">
        <v>90</v>
      </c>
      <c r="C62" s="10">
        <v>132</v>
      </c>
      <c r="D62" s="10">
        <v>0</v>
      </c>
      <c r="E62" s="18">
        <f t="shared" si="2"/>
        <v>132</v>
      </c>
      <c r="F62" s="18">
        <f t="shared" si="3"/>
        <v>23</v>
      </c>
      <c r="G62" s="10">
        <v>109</v>
      </c>
      <c r="H62" s="18">
        <f t="shared" si="4"/>
        <v>0</v>
      </c>
      <c r="I62" s="18">
        <f t="shared" si="0"/>
        <v>23</v>
      </c>
      <c r="J62" s="18">
        <f t="shared" si="5"/>
        <v>109</v>
      </c>
      <c r="K62" s="18">
        <f t="shared" si="6"/>
        <v>86</v>
      </c>
      <c r="L62" s="18">
        <f t="shared" si="7"/>
        <v>63</v>
      </c>
      <c r="M62" s="18">
        <f t="shared" si="8"/>
        <v>40</v>
      </c>
      <c r="N62" s="18">
        <f t="shared" si="9"/>
        <v>17</v>
      </c>
      <c r="O62" s="18">
        <f t="shared" si="10"/>
        <v>-6</v>
      </c>
      <c r="P62" s="18">
        <f t="shared" si="11"/>
        <v>86</v>
      </c>
      <c r="Q62" s="18">
        <f t="shared" si="12"/>
        <v>63</v>
      </c>
      <c r="R62" s="18">
        <f t="shared" si="13"/>
        <v>40</v>
      </c>
      <c r="S62" s="18">
        <f t="shared" si="14"/>
        <v>17</v>
      </c>
      <c r="T62" s="18">
        <f t="shared" si="15"/>
        <v>-6</v>
      </c>
      <c r="U62" s="19">
        <f t="shared" si="16"/>
        <v>1</v>
      </c>
      <c r="V62" s="19">
        <f t="shared" si="17"/>
        <v>1</v>
      </c>
      <c r="W62" s="19">
        <f t="shared" si="18"/>
        <v>1</v>
      </c>
      <c r="X62" s="19">
        <f t="shared" si="18"/>
        <v>1</v>
      </c>
      <c r="Y62" s="19">
        <f t="shared" si="18"/>
        <v>1</v>
      </c>
      <c r="Z62" s="19">
        <f t="shared" si="18"/>
        <v>1</v>
      </c>
      <c r="AA62" s="19">
        <f t="shared" si="18"/>
        <v>1</v>
      </c>
    </row>
    <row r="63" spans="1:27" x14ac:dyDescent="0.4">
      <c r="A63" s="8" t="s">
        <v>109</v>
      </c>
      <c r="B63" s="9">
        <v>91</v>
      </c>
      <c r="C63" s="10">
        <v>98</v>
      </c>
      <c r="D63" s="10">
        <v>98</v>
      </c>
      <c r="E63" s="18">
        <f t="shared" si="2"/>
        <v>196</v>
      </c>
      <c r="F63" s="18">
        <f t="shared" si="3"/>
        <v>98</v>
      </c>
      <c r="G63" s="10">
        <v>98</v>
      </c>
      <c r="H63" s="18">
        <f t="shared" si="4"/>
        <v>98</v>
      </c>
      <c r="I63" s="18">
        <f t="shared" si="0"/>
        <v>98</v>
      </c>
      <c r="J63" s="18">
        <f t="shared" si="5"/>
        <v>196</v>
      </c>
      <c r="K63" s="18">
        <f t="shared" si="6"/>
        <v>196</v>
      </c>
      <c r="L63" s="18">
        <f t="shared" si="7"/>
        <v>196</v>
      </c>
      <c r="M63" s="18">
        <f t="shared" si="8"/>
        <v>196</v>
      </c>
      <c r="N63" s="18">
        <f t="shared" si="9"/>
        <v>196</v>
      </c>
      <c r="O63" s="18">
        <f t="shared" si="10"/>
        <v>196</v>
      </c>
      <c r="P63" s="18">
        <f t="shared" si="11"/>
        <v>98</v>
      </c>
      <c r="Q63" s="18">
        <f t="shared" si="12"/>
        <v>98</v>
      </c>
      <c r="R63" s="18">
        <f t="shared" si="13"/>
        <v>98</v>
      </c>
      <c r="S63" s="18">
        <f t="shared" si="14"/>
        <v>98</v>
      </c>
      <c r="T63" s="18">
        <f t="shared" si="15"/>
        <v>98</v>
      </c>
      <c r="U63" s="19">
        <f t="shared" si="16"/>
        <v>0.5</v>
      </c>
      <c r="V63" s="19">
        <f t="shared" si="17"/>
        <v>0.5</v>
      </c>
      <c r="W63" s="19">
        <f t="shared" ref="W63:AA66" si="19">P63/K63</f>
        <v>0.5</v>
      </c>
      <c r="X63" s="19">
        <f t="shared" si="19"/>
        <v>0.5</v>
      </c>
      <c r="Y63" s="19">
        <f t="shared" si="19"/>
        <v>0.5</v>
      </c>
      <c r="Z63" s="19">
        <f t="shared" si="19"/>
        <v>0.5</v>
      </c>
      <c r="AA63" s="19">
        <f t="shared" si="19"/>
        <v>0.5</v>
      </c>
    </row>
    <row r="64" spans="1:27" x14ac:dyDescent="0.4">
      <c r="A64" s="8" t="s">
        <v>66</v>
      </c>
      <c r="B64" s="9">
        <v>93</v>
      </c>
      <c r="C64" s="10">
        <v>64</v>
      </c>
      <c r="D64" s="10">
        <v>105</v>
      </c>
      <c r="E64" s="18">
        <f t="shared" si="2"/>
        <v>169</v>
      </c>
      <c r="F64" s="18">
        <f t="shared" si="3"/>
        <v>7</v>
      </c>
      <c r="G64" s="10">
        <v>162</v>
      </c>
      <c r="H64" s="18">
        <f t="shared" si="4"/>
        <v>105</v>
      </c>
      <c r="I64" s="18">
        <f t="shared" si="0"/>
        <v>7</v>
      </c>
      <c r="J64" s="18">
        <f t="shared" si="5"/>
        <v>267</v>
      </c>
      <c r="K64" s="18">
        <f t="shared" si="6"/>
        <v>365</v>
      </c>
      <c r="L64" s="18">
        <f t="shared" si="7"/>
        <v>463</v>
      </c>
      <c r="M64" s="18">
        <f t="shared" si="8"/>
        <v>561</v>
      </c>
      <c r="N64" s="18">
        <f t="shared" si="9"/>
        <v>659</v>
      </c>
      <c r="O64" s="18">
        <f t="shared" si="10"/>
        <v>757</v>
      </c>
      <c r="P64" s="18">
        <f t="shared" si="11"/>
        <v>260</v>
      </c>
      <c r="Q64" s="18">
        <f t="shared" si="12"/>
        <v>358</v>
      </c>
      <c r="R64" s="18">
        <f t="shared" si="13"/>
        <v>456</v>
      </c>
      <c r="S64" s="18">
        <f t="shared" si="14"/>
        <v>554</v>
      </c>
      <c r="T64" s="18">
        <f t="shared" si="15"/>
        <v>652</v>
      </c>
      <c r="U64" s="19">
        <f t="shared" si="16"/>
        <v>0.378698224852071</v>
      </c>
      <c r="V64" s="19">
        <f t="shared" si="17"/>
        <v>0.6067415730337079</v>
      </c>
      <c r="W64" s="19">
        <f t="shared" si="19"/>
        <v>0.71232876712328763</v>
      </c>
      <c r="X64" s="19">
        <f t="shared" si="19"/>
        <v>0.77321814254859611</v>
      </c>
      <c r="Y64" s="19">
        <f t="shared" si="19"/>
        <v>0.81283422459893051</v>
      </c>
      <c r="Z64" s="19">
        <f t="shared" si="19"/>
        <v>0.84066767830045519</v>
      </c>
      <c r="AA64" s="19">
        <f t="shared" si="19"/>
        <v>0.86129458388375169</v>
      </c>
    </row>
    <row r="65" spans="1:27" x14ac:dyDescent="0.4">
      <c r="A65" s="8" t="s">
        <v>81</v>
      </c>
      <c r="B65" s="9">
        <v>94</v>
      </c>
      <c r="C65" s="10">
        <v>39</v>
      </c>
      <c r="D65" s="10">
        <v>83</v>
      </c>
      <c r="E65" s="18">
        <f t="shared" si="2"/>
        <v>122</v>
      </c>
      <c r="F65" s="18">
        <f t="shared" si="3"/>
        <v>4</v>
      </c>
      <c r="G65" s="10">
        <v>118</v>
      </c>
      <c r="H65" s="18">
        <f t="shared" si="4"/>
        <v>83</v>
      </c>
      <c r="I65" s="18">
        <f t="shared" si="0"/>
        <v>4</v>
      </c>
      <c r="J65" s="18">
        <f t="shared" si="5"/>
        <v>201</v>
      </c>
      <c r="K65" s="18">
        <f t="shared" si="6"/>
        <v>280</v>
      </c>
      <c r="L65" s="18">
        <f t="shared" si="7"/>
        <v>359</v>
      </c>
      <c r="M65" s="18">
        <f t="shared" si="8"/>
        <v>438</v>
      </c>
      <c r="N65" s="18">
        <f t="shared" si="9"/>
        <v>517</v>
      </c>
      <c r="O65" s="18">
        <f t="shared" si="10"/>
        <v>596</v>
      </c>
      <c r="P65" s="18">
        <f t="shared" si="11"/>
        <v>197</v>
      </c>
      <c r="Q65" s="18">
        <f t="shared" si="12"/>
        <v>276</v>
      </c>
      <c r="R65" s="18">
        <f t="shared" si="13"/>
        <v>355</v>
      </c>
      <c r="S65" s="18">
        <f t="shared" si="14"/>
        <v>434</v>
      </c>
      <c r="T65" s="18">
        <f t="shared" si="15"/>
        <v>513</v>
      </c>
      <c r="U65" s="19">
        <f t="shared" si="16"/>
        <v>0.31967213114754101</v>
      </c>
      <c r="V65" s="19">
        <f t="shared" si="17"/>
        <v>0.58706467661691542</v>
      </c>
      <c r="W65" s="19">
        <f t="shared" si="19"/>
        <v>0.70357142857142863</v>
      </c>
      <c r="X65" s="19">
        <f t="shared" si="19"/>
        <v>0.76880222841225632</v>
      </c>
      <c r="Y65" s="19">
        <f t="shared" si="19"/>
        <v>0.81050228310502281</v>
      </c>
      <c r="Z65" s="19">
        <f t="shared" si="19"/>
        <v>0.839458413926499</v>
      </c>
      <c r="AA65" s="19">
        <f t="shared" si="19"/>
        <v>0.86073825503355705</v>
      </c>
    </row>
    <row r="66" spans="1:27" x14ac:dyDescent="0.4">
      <c r="A66" s="25" t="s">
        <v>154</v>
      </c>
      <c r="C66" s="10">
        <f>SUM(C2:C65)</f>
        <v>4612</v>
      </c>
      <c r="D66" s="10">
        <f>SUM(D2:D65)</f>
        <v>5540</v>
      </c>
      <c r="E66" s="10">
        <f t="shared" ref="E66:G66" si="20">SUM(E2:E65)</f>
        <v>10152</v>
      </c>
      <c r="F66" s="10">
        <f t="shared" si="20"/>
        <v>1576</v>
      </c>
      <c r="G66" s="10">
        <f t="shared" si="20"/>
        <v>8576</v>
      </c>
      <c r="H66" s="10">
        <f t="shared" ref="H66" si="21">SUM(H2:H65)</f>
        <v>5540</v>
      </c>
      <c r="I66" s="10">
        <f t="shared" ref="I66" si="22">SUM(I2:I65)</f>
        <v>1576</v>
      </c>
      <c r="J66" s="10">
        <f t="shared" ref="J66" si="23">SUM(J2:J65)</f>
        <v>14116</v>
      </c>
      <c r="K66" s="10">
        <f t="shared" ref="K66" si="24">SUM(K2:K65)</f>
        <v>18080</v>
      </c>
      <c r="L66" s="10">
        <f t="shared" ref="L66" si="25">SUM(L2:L65)</f>
        <v>22044</v>
      </c>
      <c r="M66" s="10">
        <f t="shared" ref="M66" si="26">SUM(M2:M65)</f>
        <v>26008</v>
      </c>
      <c r="N66" s="10">
        <f t="shared" ref="N66" si="27">SUM(N2:N65)</f>
        <v>29972</v>
      </c>
      <c r="O66" s="10">
        <f t="shared" ref="O66" si="28">SUM(O2:O65)</f>
        <v>33936</v>
      </c>
      <c r="P66" s="10">
        <f t="shared" ref="P66" si="29">SUM(P2:P65)</f>
        <v>12540</v>
      </c>
      <c r="Q66" s="10">
        <f t="shared" ref="Q66" si="30">SUM(Q2:Q65)</f>
        <v>16504</v>
      </c>
      <c r="R66" s="10">
        <f t="shared" ref="R66" si="31">SUM(R2:R65)</f>
        <v>20468</v>
      </c>
      <c r="S66" s="10">
        <f t="shared" ref="S66" si="32">SUM(S2:S65)</f>
        <v>24432</v>
      </c>
      <c r="T66" s="10">
        <f t="shared" ref="T66" si="33">SUM(T2:T65)</f>
        <v>28396</v>
      </c>
      <c r="U66" s="19">
        <f t="shared" si="16"/>
        <v>0.45429472025216705</v>
      </c>
      <c r="V66" s="19">
        <f t="shared" si="17"/>
        <v>0.6075375460470388</v>
      </c>
      <c r="W66" s="19">
        <f t="shared" si="19"/>
        <v>0.69358407079646023</v>
      </c>
      <c r="X66" s="19">
        <f t="shared" si="19"/>
        <v>0.74868444928325173</v>
      </c>
      <c r="Y66" s="19">
        <f t="shared" si="19"/>
        <v>0.78698861888649652</v>
      </c>
      <c r="Z66" s="19">
        <f t="shared" si="19"/>
        <v>0.81516081676231145</v>
      </c>
      <c r="AA66" s="19">
        <f t="shared" si="19"/>
        <v>0.83675153229608679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/>
  <dimension ref="A1:Z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10" style="12" bestFit="1" customWidth="1"/>
    <col min="5" max="5" width="8.64453125" style="12" bestFit="1" customWidth="1"/>
    <col min="6" max="6" width="8.234375" style="12" bestFit="1" customWidth="1"/>
    <col min="7" max="7" width="9.234375" style="12" bestFit="1" customWidth="1"/>
    <col min="8" max="8" width="9.76171875" style="12" bestFit="1" customWidth="1"/>
    <col min="9" max="14" width="10" style="12" bestFit="1" customWidth="1"/>
    <col min="15" max="19" width="8.234375" style="12" bestFit="1" customWidth="1"/>
    <col min="20" max="26" width="9.64453125" style="12" bestFit="1" customWidth="1"/>
    <col min="27" max="16384" width="10.87890625" style="12"/>
  </cols>
  <sheetData>
    <row r="1" spans="1:26" s="32" customFormat="1" ht="39.4" x14ac:dyDescent="0.4">
      <c r="A1" s="7" t="s">
        <v>48</v>
      </c>
      <c r="B1" s="28" t="s">
        <v>117</v>
      </c>
      <c r="C1" s="28" t="s">
        <v>123</v>
      </c>
      <c r="D1" s="28" t="s">
        <v>138</v>
      </c>
      <c r="E1" s="28" t="s">
        <v>137</v>
      </c>
      <c r="F1" s="28" t="s">
        <v>118</v>
      </c>
      <c r="G1" s="28" t="s">
        <v>140</v>
      </c>
      <c r="H1" s="28" t="s">
        <v>141</v>
      </c>
      <c r="I1" s="28" t="s">
        <v>139</v>
      </c>
      <c r="J1" s="28" t="s">
        <v>149</v>
      </c>
      <c r="K1" s="28" t="s">
        <v>150</v>
      </c>
      <c r="L1" s="28" t="s">
        <v>151</v>
      </c>
      <c r="M1" s="28" t="s">
        <v>152</v>
      </c>
      <c r="N1" s="28" t="s">
        <v>153</v>
      </c>
      <c r="O1" s="28" t="s">
        <v>142</v>
      </c>
      <c r="P1" s="28" t="s">
        <v>143</v>
      </c>
      <c r="Q1" s="28" t="s">
        <v>146</v>
      </c>
      <c r="R1" s="28" t="s">
        <v>147</v>
      </c>
      <c r="S1" s="28" t="s">
        <v>148</v>
      </c>
      <c r="T1" s="28" t="s">
        <v>144</v>
      </c>
      <c r="U1" s="28" t="s">
        <v>145</v>
      </c>
      <c r="V1" s="30" t="s">
        <v>134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ht="13.15" x14ac:dyDescent="0.4">
      <c r="A2" s="6" t="s">
        <v>30</v>
      </c>
      <c r="B2" s="16">
        <v>663</v>
      </c>
      <c r="C2" s="16">
        <v>437</v>
      </c>
      <c r="D2" s="18">
        <f>B2+C2</f>
        <v>1100</v>
      </c>
      <c r="E2" s="18">
        <f>D2-F2</f>
        <v>188</v>
      </c>
      <c r="F2" s="10">
        <v>912</v>
      </c>
      <c r="G2" s="18">
        <f>C2</f>
        <v>437</v>
      </c>
      <c r="H2" s="18">
        <f t="shared" ref="H2" si="0">E2</f>
        <v>188</v>
      </c>
      <c r="I2" s="18">
        <f>G2+F2</f>
        <v>1349</v>
      </c>
      <c r="J2" s="18">
        <f>G2+O2</f>
        <v>1598</v>
      </c>
      <c r="K2" s="18">
        <f>G2+P2</f>
        <v>1847</v>
      </c>
      <c r="L2" s="18">
        <f>G2+Q2</f>
        <v>2096</v>
      </c>
      <c r="M2" s="18">
        <f>G2+R2</f>
        <v>2345</v>
      </c>
      <c r="N2" s="18">
        <f>G2+S2</f>
        <v>2594</v>
      </c>
      <c r="O2" s="18">
        <f>I2-H2</f>
        <v>1161</v>
      </c>
      <c r="P2" s="18">
        <f>J2-H2</f>
        <v>1410</v>
      </c>
      <c r="Q2" s="18">
        <f>K2-H2</f>
        <v>1659</v>
      </c>
      <c r="R2" s="18">
        <f>L2-H2</f>
        <v>1908</v>
      </c>
      <c r="S2" s="18">
        <f>M2-H2</f>
        <v>2157</v>
      </c>
      <c r="T2" s="19">
        <f>B2/D2</f>
        <v>0.60272727272727278</v>
      </c>
      <c r="U2" s="19">
        <f>F2/I2</f>
        <v>0.676056338028169</v>
      </c>
      <c r="V2" s="19">
        <f>O2/J2</f>
        <v>0.72653316645807264</v>
      </c>
      <c r="W2" s="19">
        <f>P2/K2</f>
        <v>0.7634001082837033</v>
      </c>
      <c r="X2" s="19">
        <f t="shared" ref="X2:Z2" si="1">Q2/L2</f>
        <v>0.79150763358778631</v>
      </c>
      <c r="Y2" s="19">
        <f t="shared" si="1"/>
        <v>0.81364605543710022</v>
      </c>
      <c r="Z2" s="19">
        <f t="shared" si="1"/>
        <v>0.83153430994602928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/>
  <dimension ref="A1:Z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10" style="12" bestFit="1" customWidth="1"/>
    <col min="5" max="5" width="8.64453125" style="12" bestFit="1" customWidth="1"/>
    <col min="6" max="6" width="8.234375" style="12" bestFit="1" customWidth="1"/>
    <col min="7" max="7" width="9.234375" style="12" bestFit="1" customWidth="1"/>
    <col min="8" max="8" width="9.76171875" style="12" bestFit="1" customWidth="1"/>
    <col min="9" max="14" width="10" style="12" bestFit="1" customWidth="1"/>
    <col min="15" max="19" width="8.234375" style="12" bestFit="1" customWidth="1"/>
    <col min="20" max="26" width="9.64453125" style="12" bestFit="1" customWidth="1"/>
    <col min="27" max="16384" width="10.87890625" style="12"/>
  </cols>
  <sheetData>
    <row r="1" spans="1:26" s="32" customFormat="1" ht="39.4" x14ac:dyDescent="0.4">
      <c r="A1" s="7" t="s">
        <v>48</v>
      </c>
      <c r="B1" s="28" t="s">
        <v>117</v>
      </c>
      <c r="C1" s="28" t="s">
        <v>123</v>
      </c>
      <c r="D1" s="28" t="s">
        <v>138</v>
      </c>
      <c r="E1" s="28" t="s">
        <v>137</v>
      </c>
      <c r="F1" s="28" t="s">
        <v>118</v>
      </c>
      <c r="G1" s="28" t="s">
        <v>140</v>
      </c>
      <c r="H1" s="28" t="s">
        <v>141</v>
      </c>
      <c r="I1" s="28" t="s">
        <v>139</v>
      </c>
      <c r="J1" s="28" t="s">
        <v>149</v>
      </c>
      <c r="K1" s="28" t="s">
        <v>150</v>
      </c>
      <c r="L1" s="28" t="s">
        <v>151</v>
      </c>
      <c r="M1" s="28" t="s">
        <v>152</v>
      </c>
      <c r="N1" s="28" t="s">
        <v>153</v>
      </c>
      <c r="O1" s="28" t="s">
        <v>142</v>
      </c>
      <c r="P1" s="28" t="s">
        <v>143</v>
      </c>
      <c r="Q1" s="28" t="s">
        <v>146</v>
      </c>
      <c r="R1" s="28" t="s">
        <v>147</v>
      </c>
      <c r="S1" s="28" t="s">
        <v>148</v>
      </c>
      <c r="T1" s="28" t="s">
        <v>144</v>
      </c>
      <c r="U1" s="28" t="s">
        <v>145</v>
      </c>
      <c r="V1" s="30" t="s">
        <v>134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ht="13.15" x14ac:dyDescent="0.4">
      <c r="A2" s="8" t="s">
        <v>30</v>
      </c>
      <c r="B2" s="10">
        <v>36581</v>
      </c>
      <c r="C2" s="10">
        <v>25422</v>
      </c>
      <c r="D2" s="18">
        <f>B2+C2</f>
        <v>62003</v>
      </c>
      <c r="E2" s="18">
        <f>D2-F2</f>
        <v>17295</v>
      </c>
      <c r="F2" s="10">
        <v>44708</v>
      </c>
      <c r="G2" s="18">
        <f>C2</f>
        <v>25422</v>
      </c>
      <c r="H2" s="18">
        <f t="shared" ref="H2" si="0">E2</f>
        <v>17295</v>
      </c>
      <c r="I2" s="18">
        <f>G2+F2</f>
        <v>70130</v>
      </c>
      <c r="J2" s="18">
        <f>G2+O2</f>
        <v>78257</v>
      </c>
      <c r="K2" s="18">
        <f>G2+P2</f>
        <v>86384</v>
      </c>
      <c r="L2" s="18">
        <f>G2+Q2</f>
        <v>94511</v>
      </c>
      <c r="M2" s="18">
        <f>G2+R2</f>
        <v>102638</v>
      </c>
      <c r="N2" s="18">
        <f>G2+S2</f>
        <v>110765</v>
      </c>
      <c r="O2" s="18">
        <f>I2-H2</f>
        <v>52835</v>
      </c>
      <c r="P2" s="18">
        <f>J2-H2</f>
        <v>60962</v>
      </c>
      <c r="Q2" s="18">
        <f>K2-H2</f>
        <v>69089</v>
      </c>
      <c r="R2" s="18">
        <f>L2-H2</f>
        <v>77216</v>
      </c>
      <c r="S2" s="18">
        <f>M2-H2</f>
        <v>85343</v>
      </c>
      <c r="T2" s="19">
        <f>B2/D2</f>
        <v>0.58998758124606876</v>
      </c>
      <c r="U2" s="19">
        <f>F2/I2</f>
        <v>0.63750178240410671</v>
      </c>
      <c r="V2" s="19">
        <f>O2/J2</f>
        <v>0.67514727117063011</v>
      </c>
      <c r="W2" s="19">
        <f>P2/K2</f>
        <v>0.70570939062789406</v>
      </c>
      <c r="X2" s="19">
        <f t="shared" ref="X2:Z2" si="1">Q2/L2</f>
        <v>0.73101543735649821</v>
      </c>
      <c r="Y2" s="19">
        <f t="shared" si="1"/>
        <v>0.75231395779340982</v>
      </c>
      <c r="Z2" s="19">
        <f t="shared" si="1"/>
        <v>0.77048706721437277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/>
  <dimension ref="A1:AA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0.87890625" defaultRowHeight="13.15" x14ac:dyDescent="0.4"/>
  <cols>
    <col min="1" max="1" width="10.234375" style="25" bestFit="1" customWidth="1"/>
    <col min="2" max="2" width="8.76171875" style="10" bestFit="1" customWidth="1"/>
    <col min="3" max="3" width="10.1171875" style="10" bestFit="1" customWidth="1"/>
    <col min="4" max="4" width="9.64453125" style="10" bestFit="1" customWidth="1"/>
    <col min="5" max="5" width="10" style="10" bestFit="1" customWidth="1"/>
    <col min="6" max="6" width="8.64453125" style="10" bestFit="1" customWidth="1"/>
    <col min="7" max="7" width="8.234375" style="10" bestFit="1" customWidth="1"/>
    <col min="8" max="8" width="9.234375" style="10" bestFit="1" customWidth="1"/>
    <col min="9" max="9" width="9.76171875" style="10" bestFit="1" customWidth="1"/>
    <col min="10" max="15" width="10" style="10" bestFit="1" customWidth="1"/>
    <col min="16" max="20" width="8.234375" style="10" bestFit="1" customWidth="1"/>
    <col min="21" max="27" width="9.64453125" style="10" bestFit="1" customWidth="1"/>
    <col min="28" max="16384" width="10.87890625" style="10"/>
  </cols>
  <sheetData>
    <row r="1" spans="1:27" s="31" customFormat="1" ht="39.4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138</v>
      </c>
      <c r="F1" s="28" t="s">
        <v>137</v>
      </c>
      <c r="G1" s="28" t="s">
        <v>118</v>
      </c>
      <c r="H1" s="28" t="s">
        <v>140</v>
      </c>
      <c r="I1" s="28" t="s">
        <v>141</v>
      </c>
      <c r="J1" s="28" t="s">
        <v>139</v>
      </c>
      <c r="K1" s="28" t="s">
        <v>149</v>
      </c>
      <c r="L1" s="28" t="s">
        <v>150</v>
      </c>
      <c r="M1" s="28" t="s">
        <v>151</v>
      </c>
      <c r="N1" s="28" t="s">
        <v>152</v>
      </c>
      <c r="O1" s="28" t="s">
        <v>153</v>
      </c>
      <c r="P1" s="28" t="s">
        <v>142</v>
      </c>
      <c r="Q1" s="28" t="s">
        <v>143</v>
      </c>
      <c r="R1" s="28" t="s">
        <v>146</v>
      </c>
      <c r="S1" s="28" t="s">
        <v>147</v>
      </c>
      <c r="T1" s="28" t="s">
        <v>148</v>
      </c>
      <c r="U1" s="28" t="s">
        <v>144</v>
      </c>
      <c r="V1" s="28" t="s">
        <v>145</v>
      </c>
      <c r="W1" s="33" t="s">
        <v>134</v>
      </c>
      <c r="X1" s="33" t="s">
        <v>0</v>
      </c>
      <c r="Y1" s="33" t="s">
        <v>1</v>
      </c>
      <c r="Z1" s="33" t="s">
        <v>2</v>
      </c>
      <c r="AA1" s="33" t="s">
        <v>3</v>
      </c>
    </row>
    <row r="2" spans="1:27" x14ac:dyDescent="0.4">
      <c r="A2" s="15" t="s">
        <v>50</v>
      </c>
      <c r="B2" s="6">
        <v>26</v>
      </c>
      <c r="C2" s="16">
        <v>2162</v>
      </c>
      <c r="D2" s="16">
        <v>277</v>
      </c>
      <c r="E2" s="18">
        <f>C2+D2</f>
        <v>2439</v>
      </c>
      <c r="F2" s="18">
        <f>E2-G2</f>
        <v>18</v>
      </c>
      <c r="G2" s="4">
        <v>2421</v>
      </c>
      <c r="H2" s="18">
        <f>D2</f>
        <v>277</v>
      </c>
      <c r="I2" s="18">
        <f t="shared" ref="I2:I8" si="0">F2</f>
        <v>18</v>
      </c>
      <c r="J2" s="18">
        <f>H2+G2</f>
        <v>2698</v>
      </c>
      <c r="K2" s="18">
        <f>H2+P2</f>
        <v>2957</v>
      </c>
      <c r="L2" s="18">
        <f>H2+Q2</f>
        <v>3216</v>
      </c>
      <c r="M2" s="18">
        <f>H2+R2</f>
        <v>3475</v>
      </c>
      <c r="N2" s="18">
        <f>H2+S2</f>
        <v>3734</v>
      </c>
      <c r="O2" s="18">
        <f>H2+T2</f>
        <v>3993</v>
      </c>
      <c r="P2" s="18">
        <f>J2-I2</f>
        <v>2680</v>
      </c>
      <c r="Q2" s="18">
        <f>K2-I2</f>
        <v>2939</v>
      </c>
      <c r="R2" s="18">
        <f>L2-I2</f>
        <v>3198</v>
      </c>
      <c r="S2" s="18">
        <f>M2-I2</f>
        <v>3457</v>
      </c>
      <c r="T2" s="18">
        <f>N2-I2</f>
        <v>3716</v>
      </c>
      <c r="U2" s="19">
        <f>C2/E2</f>
        <v>0.88642886428864287</v>
      </c>
      <c r="V2" s="19">
        <f>G2/J2</f>
        <v>0.89733135656041507</v>
      </c>
      <c r="W2" s="19">
        <f>P2/K2</f>
        <v>0.90632397700372003</v>
      </c>
      <c r="X2" s="19">
        <f>Q2/L2</f>
        <v>0.91386815920398012</v>
      </c>
      <c r="Y2" s="19">
        <f t="shared" ref="Y2:AA9" si="1">R2/M2</f>
        <v>0.9202877697841727</v>
      </c>
      <c r="Z2" s="19">
        <f t="shared" si="1"/>
        <v>0.92581681842528118</v>
      </c>
      <c r="AA2" s="19">
        <f t="shared" si="1"/>
        <v>0.93062860005008763</v>
      </c>
    </row>
    <row r="3" spans="1:27" x14ac:dyDescent="0.4">
      <c r="A3" s="15" t="s">
        <v>67</v>
      </c>
      <c r="B3" s="6">
        <v>6</v>
      </c>
      <c r="C3" s="14">
        <v>423</v>
      </c>
      <c r="D3" s="14">
        <v>152</v>
      </c>
      <c r="E3" s="18">
        <f t="shared" ref="E3:E8" si="2">C3+D3</f>
        <v>575</v>
      </c>
      <c r="F3" s="18">
        <f t="shared" ref="F3:F8" si="3">E3-G3</f>
        <v>23</v>
      </c>
      <c r="G3" s="1">
        <v>552</v>
      </c>
      <c r="H3" s="18">
        <f t="shared" ref="H3:H8" si="4">D3</f>
        <v>152</v>
      </c>
      <c r="I3" s="18">
        <f t="shared" si="0"/>
        <v>23</v>
      </c>
      <c r="J3" s="18">
        <f t="shared" ref="J3:J8" si="5">H3+G3</f>
        <v>704</v>
      </c>
      <c r="K3" s="18">
        <f t="shared" ref="K3:K8" si="6">H3+P3</f>
        <v>833</v>
      </c>
      <c r="L3" s="18">
        <f t="shared" ref="L3:L8" si="7">H3+Q3</f>
        <v>962</v>
      </c>
      <c r="M3" s="18">
        <f t="shared" ref="M3:M8" si="8">H3+R3</f>
        <v>1091</v>
      </c>
      <c r="N3" s="18">
        <f t="shared" ref="N3:N8" si="9">H3+S3</f>
        <v>1220</v>
      </c>
      <c r="O3" s="18">
        <f t="shared" ref="O3:O8" si="10">H3+T3</f>
        <v>1349</v>
      </c>
      <c r="P3" s="18">
        <f t="shared" ref="P3:P8" si="11">J3-I3</f>
        <v>681</v>
      </c>
      <c r="Q3" s="18">
        <f t="shared" ref="Q3:Q8" si="12">K3-I3</f>
        <v>810</v>
      </c>
      <c r="R3" s="18">
        <f t="shared" ref="R3:R8" si="13">L3-I3</f>
        <v>939</v>
      </c>
      <c r="S3" s="18">
        <f t="shared" ref="S3:S8" si="14">M3-I3</f>
        <v>1068</v>
      </c>
      <c r="T3" s="18">
        <f t="shared" ref="T3:T8" si="15">N3-I3</f>
        <v>1197</v>
      </c>
      <c r="U3" s="19">
        <f t="shared" ref="U3:U9" si="16">C3/E3</f>
        <v>0.73565217391304349</v>
      </c>
      <c r="V3" s="19">
        <f t="shared" ref="V3:V9" si="17">G3/J3</f>
        <v>0.78409090909090906</v>
      </c>
      <c r="W3" s="19">
        <f t="shared" ref="W3:X9" si="18">P3/K3</f>
        <v>0.81752701080432177</v>
      </c>
      <c r="X3" s="19">
        <f t="shared" si="18"/>
        <v>0.84199584199584199</v>
      </c>
      <c r="Y3" s="19">
        <f t="shared" si="1"/>
        <v>0.86067827681026576</v>
      </c>
      <c r="Z3" s="19">
        <f t="shared" si="1"/>
        <v>0.87540983606557377</v>
      </c>
      <c r="AA3" s="19">
        <f t="shared" si="1"/>
        <v>0.88732394366197187</v>
      </c>
    </row>
    <row r="4" spans="1:27" x14ac:dyDescent="0.4">
      <c r="A4" s="15" t="s">
        <v>82</v>
      </c>
      <c r="B4" s="6">
        <v>47</v>
      </c>
      <c r="C4" s="14">
        <v>292</v>
      </c>
      <c r="D4" s="14">
        <v>121</v>
      </c>
      <c r="E4" s="18">
        <f t="shared" si="2"/>
        <v>413</v>
      </c>
      <c r="F4" s="18">
        <f t="shared" si="3"/>
        <v>145</v>
      </c>
      <c r="G4" s="1">
        <v>268</v>
      </c>
      <c r="H4" s="18">
        <f t="shared" si="4"/>
        <v>121</v>
      </c>
      <c r="I4" s="18">
        <f t="shared" si="0"/>
        <v>145</v>
      </c>
      <c r="J4" s="18">
        <f t="shared" si="5"/>
        <v>389</v>
      </c>
      <c r="K4" s="18">
        <f t="shared" si="6"/>
        <v>365</v>
      </c>
      <c r="L4" s="18">
        <f t="shared" si="7"/>
        <v>341</v>
      </c>
      <c r="M4" s="18">
        <f t="shared" si="8"/>
        <v>317</v>
      </c>
      <c r="N4" s="18">
        <f t="shared" si="9"/>
        <v>293</v>
      </c>
      <c r="O4" s="18">
        <f t="shared" si="10"/>
        <v>269</v>
      </c>
      <c r="P4" s="18">
        <f t="shared" si="11"/>
        <v>244</v>
      </c>
      <c r="Q4" s="18">
        <f t="shared" si="12"/>
        <v>220</v>
      </c>
      <c r="R4" s="18">
        <f t="shared" si="13"/>
        <v>196</v>
      </c>
      <c r="S4" s="18">
        <f t="shared" si="14"/>
        <v>172</v>
      </c>
      <c r="T4" s="18">
        <f t="shared" si="15"/>
        <v>148</v>
      </c>
      <c r="U4" s="19">
        <f t="shared" si="16"/>
        <v>0.70702179176755453</v>
      </c>
      <c r="V4" s="19">
        <f t="shared" si="17"/>
        <v>0.68894601542416456</v>
      </c>
      <c r="W4" s="19">
        <f t="shared" si="18"/>
        <v>0.66849315068493154</v>
      </c>
      <c r="X4" s="19">
        <f t="shared" si="18"/>
        <v>0.64516129032258063</v>
      </c>
      <c r="Y4" s="19">
        <f t="shared" si="1"/>
        <v>0.6182965299684543</v>
      </c>
      <c r="Z4" s="19">
        <f t="shared" si="1"/>
        <v>0.58703071672354945</v>
      </c>
      <c r="AA4" s="19">
        <f t="shared" si="1"/>
        <v>0.55018587360594795</v>
      </c>
    </row>
    <row r="5" spans="1:27" x14ac:dyDescent="0.4">
      <c r="A5" s="15" t="s">
        <v>92</v>
      </c>
      <c r="B5" s="6">
        <v>6</v>
      </c>
      <c r="C5" s="16">
        <v>235</v>
      </c>
      <c r="D5" s="16">
        <v>209</v>
      </c>
      <c r="E5" s="18">
        <f t="shared" si="2"/>
        <v>444</v>
      </c>
      <c r="F5" s="18">
        <f t="shared" si="3"/>
        <v>166</v>
      </c>
      <c r="G5" s="4">
        <v>278</v>
      </c>
      <c r="H5" s="18">
        <f t="shared" si="4"/>
        <v>209</v>
      </c>
      <c r="I5" s="18">
        <f t="shared" si="0"/>
        <v>166</v>
      </c>
      <c r="J5" s="18">
        <f t="shared" si="5"/>
        <v>487</v>
      </c>
      <c r="K5" s="18">
        <f t="shared" si="6"/>
        <v>530</v>
      </c>
      <c r="L5" s="18">
        <f t="shared" si="7"/>
        <v>573</v>
      </c>
      <c r="M5" s="18">
        <f t="shared" si="8"/>
        <v>616</v>
      </c>
      <c r="N5" s="18">
        <f t="shared" si="9"/>
        <v>659</v>
      </c>
      <c r="O5" s="18">
        <f t="shared" si="10"/>
        <v>702</v>
      </c>
      <c r="P5" s="18">
        <f t="shared" si="11"/>
        <v>321</v>
      </c>
      <c r="Q5" s="18">
        <f t="shared" si="12"/>
        <v>364</v>
      </c>
      <c r="R5" s="18">
        <f t="shared" si="13"/>
        <v>407</v>
      </c>
      <c r="S5" s="18">
        <f t="shared" si="14"/>
        <v>450</v>
      </c>
      <c r="T5" s="18">
        <f t="shared" si="15"/>
        <v>493</v>
      </c>
      <c r="U5" s="19">
        <f t="shared" si="16"/>
        <v>0.52927927927927931</v>
      </c>
      <c r="V5" s="19">
        <f t="shared" si="17"/>
        <v>0.57084188911704314</v>
      </c>
      <c r="W5" s="19">
        <f t="shared" si="18"/>
        <v>0.60566037735849054</v>
      </c>
      <c r="X5" s="19">
        <f t="shared" si="18"/>
        <v>0.63525305410122168</v>
      </c>
      <c r="Y5" s="19">
        <f t="shared" si="1"/>
        <v>0.6607142857142857</v>
      </c>
      <c r="Z5" s="19">
        <f t="shared" si="1"/>
        <v>0.6828528072837633</v>
      </c>
      <c r="AA5" s="19">
        <f t="shared" si="1"/>
        <v>0.70227920227920226</v>
      </c>
    </row>
    <row r="6" spans="1:27" x14ac:dyDescent="0.4">
      <c r="A6" s="15" t="s">
        <v>99</v>
      </c>
      <c r="B6" s="6">
        <v>19</v>
      </c>
      <c r="C6" s="14">
        <v>548</v>
      </c>
      <c r="D6" s="14">
        <v>14</v>
      </c>
      <c r="E6" s="18">
        <f t="shared" si="2"/>
        <v>562</v>
      </c>
      <c r="F6" s="18">
        <f t="shared" si="3"/>
        <v>89</v>
      </c>
      <c r="G6" s="1">
        <v>473</v>
      </c>
      <c r="H6" s="18">
        <f t="shared" si="4"/>
        <v>14</v>
      </c>
      <c r="I6" s="18">
        <f t="shared" si="0"/>
        <v>89</v>
      </c>
      <c r="J6" s="18">
        <f t="shared" si="5"/>
        <v>487</v>
      </c>
      <c r="K6" s="18">
        <f t="shared" si="6"/>
        <v>412</v>
      </c>
      <c r="L6" s="18">
        <f t="shared" si="7"/>
        <v>337</v>
      </c>
      <c r="M6" s="18">
        <f t="shared" si="8"/>
        <v>262</v>
      </c>
      <c r="N6" s="18">
        <f t="shared" si="9"/>
        <v>187</v>
      </c>
      <c r="O6" s="18">
        <f t="shared" si="10"/>
        <v>112</v>
      </c>
      <c r="P6" s="18">
        <f t="shared" si="11"/>
        <v>398</v>
      </c>
      <c r="Q6" s="18">
        <f t="shared" si="12"/>
        <v>323</v>
      </c>
      <c r="R6" s="18">
        <f t="shared" si="13"/>
        <v>248</v>
      </c>
      <c r="S6" s="18">
        <f t="shared" si="14"/>
        <v>173</v>
      </c>
      <c r="T6" s="18">
        <f t="shared" si="15"/>
        <v>98</v>
      </c>
      <c r="U6" s="19">
        <f t="shared" si="16"/>
        <v>0.97508896797153022</v>
      </c>
      <c r="V6" s="19">
        <f t="shared" si="17"/>
        <v>0.97125256673511295</v>
      </c>
      <c r="W6" s="19">
        <f t="shared" si="18"/>
        <v>0.96601941747572817</v>
      </c>
      <c r="X6" s="19">
        <f t="shared" si="18"/>
        <v>0.95845697329376855</v>
      </c>
      <c r="Y6" s="19">
        <f t="shared" si="1"/>
        <v>0.94656488549618323</v>
      </c>
      <c r="Z6" s="19">
        <f t="shared" si="1"/>
        <v>0.92513368983957223</v>
      </c>
      <c r="AA6" s="19">
        <f t="shared" si="1"/>
        <v>0.875</v>
      </c>
    </row>
    <row r="7" spans="1:27" x14ac:dyDescent="0.4">
      <c r="A7" s="17" t="s">
        <v>98</v>
      </c>
      <c r="B7" s="5">
        <v>15</v>
      </c>
      <c r="C7" s="5">
        <v>140</v>
      </c>
      <c r="D7" s="5">
        <v>507</v>
      </c>
      <c r="E7" s="18">
        <f t="shared" si="2"/>
        <v>647</v>
      </c>
      <c r="F7" s="18">
        <f t="shared" si="3"/>
        <v>230</v>
      </c>
      <c r="G7" s="5">
        <v>417</v>
      </c>
      <c r="H7" s="18">
        <f t="shared" si="4"/>
        <v>507</v>
      </c>
      <c r="I7" s="18">
        <f t="shared" si="0"/>
        <v>230</v>
      </c>
      <c r="J7" s="18">
        <f t="shared" si="5"/>
        <v>924</v>
      </c>
      <c r="K7" s="18">
        <f t="shared" si="6"/>
        <v>1201</v>
      </c>
      <c r="L7" s="18">
        <f t="shared" si="7"/>
        <v>1478</v>
      </c>
      <c r="M7" s="18">
        <f t="shared" si="8"/>
        <v>1755</v>
      </c>
      <c r="N7" s="18">
        <f t="shared" si="9"/>
        <v>2032</v>
      </c>
      <c r="O7" s="18">
        <f t="shared" si="10"/>
        <v>2309</v>
      </c>
      <c r="P7" s="18">
        <f t="shared" si="11"/>
        <v>694</v>
      </c>
      <c r="Q7" s="18">
        <f t="shared" si="12"/>
        <v>971</v>
      </c>
      <c r="R7" s="18">
        <f t="shared" si="13"/>
        <v>1248</v>
      </c>
      <c r="S7" s="18">
        <f t="shared" si="14"/>
        <v>1525</v>
      </c>
      <c r="T7" s="18">
        <f t="shared" si="15"/>
        <v>1802</v>
      </c>
      <c r="U7" s="19">
        <f t="shared" si="16"/>
        <v>0.21638330757341576</v>
      </c>
      <c r="V7" s="19">
        <f t="shared" si="17"/>
        <v>0.45129870129870131</v>
      </c>
      <c r="W7" s="19">
        <f t="shared" si="18"/>
        <v>0.57785179017485433</v>
      </c>
      <c r="X7" s="19">
        <f t="shared" si="18"/>
        <v>0.65696887686062244</v>
      </c>
      <c r="Y7" s="19">
        <f t="shared" si="1"/>
        <v>0.71111111111111114</v>
      </c>
      <c r="Z7" s="19">
        <f t="shared" si="1"/>
        <v>0.75049212598425197</v>
      </c>
      <c r="AA7" s="19">
        <f t="shared" si="1"/>
        <v>0.78042442615851015</v>
      </c>
    </row>
    <row r="8" spans="1:27" x14ac:dyDescent="0.4">
      <c r="A8" s="15" t="s">
        <v>109</v>
      </c>
      <c r="B8" s="6">
        <v>91</v>
      </c>
      <c r="C8" s="6">
        <v>276</v>
      </c>
      <c r="D8" s="6">
        <v>47</v>
      </c>
      <c r="E8" s="18">
        <f t="shared" si="2"/>
        <v>323</v>
      </c>
      <c r="F8" s="18">
        <f t="shared" si="3"/>
        <v>138</v>
      </c>
      <c r="G8" s="6">
        <v>185</v>
      </c>
      <c r="H8" s="18">
        <f t="shared" si="4"/>
        <v>47</v>
      </c>
      <c r="I8" s="18">
        <f t="shared" si="0"/>
        <v>138</v>
      </c>
      <c r="J8" s="18">
        <f t="shared" si="5"/>
        <v>232</v>
      </c>
      <c r="K8" s="18">
        <f t="shared" si="6"/>
        <v>141</v>
      </c>
      <c r="L8" s="18">
        <f t="shared" si="7"/>
        <v>50</v>
      </c>
      <c r="M8" s="18">
        <f t="shared" si="8"/>
        <v>-41</v>
      </c>
      <c r="N8" s="18">
        <f t="shared" si="9"/>
        <v>-132</v>
      </c>
      <c r="O8" s="18">
        <f t="shared" si="10"/>
        <v>-223</v>
      </c>
      <c r="P8" s="18">
        <f t="shared" si="11"/>
        <v>94</v>
      </c>
      <c r="Q8" s="18">
        <f t="shared" si="12"/>
        <v>3</v>
      </c>
      <c r="R8" s="18">
        <f t="shared" si="13"/>
        <v>-88</v>
      </c>
      <c r="S8" s="18">
        <f t="shared" si="14"/>
        <v>-179</v>
      </c>
      <c r="T8" s="18">
        <f t="shared" si="15"/>
        <v>-270</v>
      </c>
      <c r="U8" s="19">
        <f t="shared" si="16"/>
        <v>0.85448916408668729</v>
      </c>
      <c r="V8" s="19">
        <f t="shared" si="17"/>
        <v>0.79741379310344829</v>
      </c>
      <c r="W8" s="19">
        <f t="shared" si="18"/>
        <v>0.66666666666666663</v>
      </c>
      <c r="X8" s="19">
        <f t="shared" si="18"/>
        <v>0.06</v>
      </c>
      <c r="Y8" s="19">
        <f t="shared" si="1"/>
        <v>2.1463414634146343</v>
      </c>
      <c r="Z8" s="19">
        <f t="shared" si="1"/>
        <v>1.356060606060606</v>
      </c>
      <c r="AA8" s="19">
        <f t="shared" si="1"/>
        <v>1.210762331838565</v>
      </c>
    </row>
    <row r="9" spans="1:27" x14ac:dyDescent="0.4">
      <c r="A9" s="25" t="s">
        <v>154</v>
      </c>
      <c r="C9" s="18">
        <f>SUM(C2:C8)</f>
        <v>4076</v>
      </c>
      <c r="D9" s="18">
        <f t="shared" ref="D9:J9" si="19">SUM(D2:D8)</f>
        <v>1327</v>
      </c>
      <c r="E9" s="18">
        <f t="shared" si="19"/>
        <v>5403</v>
      </c>
      <c r="F9" s="18">
        <f t="shared" si="19"/>
        <v>809</v>
      </c>
      <c r="G9" s="18">
        <f t="shared" si="19"/>
        <v>4594</v>
      </c>
      <c r="H9" s="18">
        <f t="shared" si="19"/>
        <v>1327</v>
      </c>
      <c r="I9" s="18">
        <f t="shared" si="19"/>
        <v>809</v>
      </c>
      <c r="J9" s="18">
        <f t="shared" si="19"/>
        <v>5921</v>
      </c>
      <c r="K9" s="18">
        <f t="shared" ref="K9" si="20">SUM(K2:K8)</f>
        <v>6439</v>
      </c>
      <c r="L9" s="18">
        <f t="shared" ref="L9" si="21">SUM(L2:L8)</f>
        <v>6957</v>
      </c>
      <c r="M9" s="18">
        <f t="shared" ref="M9" si="22">SUM(M2:M8)</f>
        <v>7475</v>
      </c>
      <c r="N9" s="18">
        <f t="shared" ref="N9" si="23">SUM(N2:N8)</f>
        <v>7993</v>
      </c>
      <c r="O9" s="18">
        <f t="shared" ref="O9" si="24">SUM(O2:O8)</f>
        <v>8511</v>
      </c>
      <c r="P9" s="18">
        <f t="shared" ref="P9:Q9" si="25">SUM(P2:P8)</f>
        <v>5112</v>
      </c>
      <c r="Q9" s="18">
        <f t="shared" si="25"/>
        <v>5630</v>
      </c>
      <c r="R9" s="18">
        <f t="shared" ref="R9" si="26">SUM(R2:R8)</f>
        <v>6148</v>
      </c>
      <c r="S9" s="18">
        <f t="shared" ref="S9" si="27">SUM(S2:S8)</f>
        <v>6666</v>
      </c>
      <c r="T9" s="18">
        <f t="shared" ref="T9" si="28">SUM(T2:T8)</f>
        <v>7184</v>
      </c>
      <c r="U9" s="19">
        <f t="shared" si="16"/>
        <v>0.75439570608920969</v>
      </c>
      <c r="V9" s="19">
        <f t="shared" si="17"/>
        <v>0.77588245228846475</v>
      </c>
      <c r="W9" s="19">
        <f t="shared" si="18"/>
        <v>0.7939120981518869</v>
      </c>
      <c r="X9" s="19">
        <f t="shared" si="18"/>
        <v>0.80925686359062809</v>
      </c>
      <c r="Y9" s="19">
        <f t="shared" si="1"/>
        <v>0.82247491638795989</v>
      </c>
      <c r="Z9" s="19">
        <f t="shared" si="1"/>
        <v>0.83397973226573252</v>
      </c>
      <c r="AA9" s="19">
        <f t="shared" si="1"/>
        <v>0.84408412642462693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/>
  <dimension ref="A1:Z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10" style="12" bestFit="1" customWidth="1"/>
    <col min="5" max="5" width="8.64453125" style="12" bestFit="1" customWidth="1"/>
    <col min="6" max="6" width="8.234375" style="12" bestFit="1" customWidth="1"/>
    <col min="7" max="7" width="9.234375" style="12" bestFit="1" customWidth="1"/>
    <col min="8" max="8" width="9.76171875" style="12" bestFit="1" customWidth="1"/>
    <col min="9" max="14" width="10" style="12" bestFit="1" customWidth="1"/>
    <col min="15" max="19" width="8.234375" style="12" bestFit="1" customWidth="1"/>
    <col min="20" max="26" width="9.64453125" style="12" bestFit="1" customWidth="1"/>
    <col min="27" max="16384" width="10.87890625" style="12"/>
  </cols>
  <sheetData>
    <row r="1" spans="1:26" s="32" customFormat="1" ht="39.4" x14ac:dyDescent="0.4">
      <c r="A1" s="7" t="s">
        <v>48</v>
      </c>
      <c r="B1" s="28" t="s">
        <v>19</v>
      </c>
      <c r="C1" s="28" t="s">
        <v>20</v>
      </c>
      <c r="D1" s="28" t="s">
        <v>138</v>
      </c>
      <c r="E1" s="28" t="s">
        <v>137</v>
      </c>
      <c r="F1" s="28" t="s">
        <v>21</v>
      </c>
      <c r="G1" s="28" t="s">
        <v>140</v>
      </c>
      <c r="H1" s="28" t="s">
        <v>141</v>
      </c>
      <c r="I1" s="28" t="s">
        <v>139</v>
      </c>
      <c r="J1" s="28" t="s">
        <v>149</v>
      </c>
      <c r="K1" s="28" t="s">
        <v>150</v>
      </c>
      <c r="L1" s="28" t="s">
        <v>151</v>
      </c>
      <c r="M1" s="28" t="s">
        <v>152</v>
      </c>
      <c r="N1" s="28" t="s">
        <v>153</v>
      </c>
      <c r="O1" s="28" t="s">
        <v>142</v>
      </c>
      <c r="P1" s="28" t="s">
        <v>143</v>
      </c>
      <c r="Q1" s="28" t="s">
        <v>146</v>
      </c>
      <c r="R1" s="28" t="s">
        <v>147</v>
      </c>
      <c r="S1" s="28" t="s">
        <v>148</v>
      </c>
      <c r="T1" s="28" t="s">
        <v>144</v>
      </c>
      <c r="U1" s="28" t="s">
        <v>145</v>
      </c>
      <c r="V1" s="30" t="s">
        <v>134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ht="13.15" x14ac:dyDescent="0.4">
      <c r="A2" s="8" t="s">
        <v>29</v>
      </c>
      <c r="B2" s="10">
        <v>19405</v>
      </c>
      <c r="C2" s="10">
        <v>6288</v>
      </c>
      <c r="D2" s="18">
        <f>B2+C2</f>
        <v>25693</v>
      </c>
      <c r="E2" s="18">
        <f>D2-F2</f>
        <v>3001</v>
      </c>
      <c r="F2" s="10">
        <v>22692</v>
      </c>
      <c r="G2" s="18">
        <f>C2</f>
        <v>6288</v>
      </c>
      <c r="H2" s="18">
        <f t="shared" ref="H2" si="0">E2</f>
        <v>3001</v>
      </c>
      <c r="I2" s="18">
        <f>G2+F2</f>
        <v>28980</v>
      </c>
      <c r="J2" s="18">
        <f>G2+O2</f>
        <v>32267</v>
      </c>
      <c r="K2" s="18">
        <f>G2+P2</f>
        <v>35554</v>
      </c>
      <c r="L2" s="18">
        <f>G2+Q2</f>
        <v>38841</v>
      </c>
      <c r="M2" s="18">
        <f>G2+R2</f>
        <v>42128</v>
      </c>
      <c r="N2" s="18">
        <f>G2+S2</f>
        <v>45415</v>
      </c>
      <c r="O2" s="18">
        <f>I2-H2</f>
        <v>25979</v>
      </c>
      <c r="P2" s="18">
        <f>J2-H2</f>
        <v>29266</v>
      </c>
      <c r="Q2" s="18">
        <f>K2-H2</f>
        <v>32553</v>
      </c>
      <c r="R2" s="18">
        <f>L2-H2</f>
        <v>35840</v>
      </c>
      <c r="S2" s="18">
        <f>M2-H2</f>
        <v>39127</v>
      </c>
      <c r="T2" s="19">
        <f>B2/D2</f>
        <v>0.75526407971042697</v>
      </c>
      <c r="U2" s="19">
        <f>F2/I2</f>
        <v>0.7830227743271222</v>
      </c>
      <c r="V2" s="19">
        <f>O2/J2</f>
        <v>0.80512598010351133</v>
      </c>
      <c r="W2" s="19">
        <f>P2/K2</f>
        <v>0.82314226247398325</v>
      </c>
      <c r="X2" s="19">
        <f t="shared" ref="X2:Z2" si="1">Q2/L2</f>
        <v>0.83810921448984321</v>
      </c>
      <c r="Y2" s="19">
        <f t="shared" si="1"/>
        <v>0.85074060007595897</v>
      </c>
      <c r="Z2" s="19">
        <f t="shared" si="1"/>
        <v>0.86154354288230761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published="0"/>
  <dimension ref="A1:Z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10" style="12" bestFit="1" customWidth="1"/>
    <col min="5" max="5" width="8.64453125" style="12" bestFit="1" customWidth="1"/>
    <col min="6" max="6" width="8.234375" style="12" bestFit="1" customWidth="1"/>
    <col min="7" max="7" width="9.234375" style="12" bestFit="1" customWidth="1"/>
    <col min="8" max="8" width="9.76171875" style="12" bestFit="1" customWidth="1"/>
    <col min="9" max="14" width="10" style="12" bestFit="1" customWidth="1"/>
    <col min="15" max="19" width="8.234375" style="12" bestFit="1" customWidth="1"/>
    <col min="20" max="26" width="9.64453125" style="12" bestFit="1" customWidth="1"/>
    <col min="27" max="16384" width="10.87890625" style="12"/>
  </cols>
  <sheetData>
    <row r="1" spans="1:26" s="32" customFormat="1" ht="39.4" x14ac:dyDescent="0.4">
      <c r="A1" s="7" t="s">
        <v>48</v>
      </c>
      <c r="B1" s="28" t="s">
        <v>19</v>
      </c>
      <c r="C1" s="28" t="s">
        <v>20</v>
      </c>
      <c r="D1" s="28" t="s">
        <v>138</v>
      </c>
      <c r="E1" s="28" t="s">
        <v>137</v>
      </c>
      <c r="F1" s="28" t="s">
        <v>21</v>
      </c>
      <c r="G1" s="28" t="s">
        <v>140</v>
      </c>
      <c r="H1" s="28" t="s">
        <v>141</v>
      </c>
      <c r="I1" s="28" t="s">
        <v>139</v>
      </c>
      <c r="J1" s="28" t="s">
        <v>149</v>
      </c>
      <c r="K1" s="28" t="s">
        <v>150</v>
      </c>
      <c r="L1" s="28" t="s">
        <v>151</v>
      </c>
      <c r="M1" s="28" t="s">
        <v>152</v>
      </c>
      <c r="N1" s="28" t="s">
        <v>153</v>
      </c>
      <c r="O1" s="28" t="s">
        <v>142</v>
      </c>
      <c r="P1" s="28" t="s">
        <v>143</v>
      </c>
      <c r="Q1" s="28" t="s">
        <v>146</v>
      </c>
      <c r="R1" s="28" t="s">
        <v>147</v>
      </c>
      <c r="S1" s="28" t="s">
        <v>148</v>
      </c>
      <c r="T1" s="28" t="s">
        <v>144</v>
      </c>
      <c r="U1" s="28" t="s">
        <v>145</v>
      </c>
      <c r="V1" s="30" t="s">
        <v>134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ht="13.15" x14ac:dyDescent="0.4">
      <c r="A2" s="8" t="s">
        <v>29</v>
      </c>
      <c r="B2" s="10">
        <v>1175</v>
      </c>
      <c r="C2" s="10">
        <v>2789</v>
      </c>
      <c r="D2" s="18">
        <f>B2+C2</f>
        <v>3964</v>
      </c>
      <c r="E2" s="18">
        <f>D2-F2</f>
        <v>321</v>
      </c>
      <c r="F2" s="10">
        <v>3643</v>
      </c>
      <c r="G2" s="18">
        <f>C2</f>
        <v>2789</v>
      </c>
      <c r="H2" s="18">
        <f t="shared" ref="H2" si="0">E2</f>
        <v>321</v>
      </c>
      <c r="I2" s="18">
        <f>G2+F2</f>
        <v>6432</v>
      </c>
      <c r="J2" s="18">
        <f>G2+O2</f>
        <v>8900</v>
      </c>
      <c r="K2" s="18">
        <f>G2+P2</f>
        <v>11368</v>
      </c>
      <c r="L2" s="18">
        <f>G2+Q2</f>
        <v>13836</v>
      </c>
      <c r="M2" s="18">
        <f>G2+R2</f>
        <v>16304</v>
      </c>
      <c r="N2" s="18">
        <f>G2+S2</f>
        <v>18772</v>
      </c>
      <c r="O2" s="18">
        <f>I2-H2</f>
        <v>6111</v>
      </c>
      <c r="P2" s="18">
        <f>J2-H2</f>
        <v>8579</v>
      </c>
      <c r="Q2" s="18">
        <f>K2-H2</f>
        <v>11047</v>
      </c>
      <c r="R2" s="18">
        <f>L2-H2</f>
        <v>13515</v>
      </c>
      <c r="S2" s="18">
        <f>M2-H2</f>
        <v>15983</v>
      </c>
      <c r="T2" s="19">
        <f>B2/D2</f>
        <v>0.2964177598385469</v>
      </c>
      <c r="U2" s="19">
        <f>F2/I2</f>
        <v>0.56638681592039797</v>
      </c>
      <c r="V2" s="19">
        <f>O2/J2</f>
        <v>0.68662921348314609</v>
      </c>
      <c r="W2" s="19">
        <f>P2/K2</f>
        <v>0.7546622097114708</v>
      </c>
      <c r="X2" s="19">
        <f t="shared" ref="X2:Z2" si="1">Q2/L2</f>
        <v>0.79842440011564031</v>
      </c>
      <c r="Y2" s="19">
        <f t="shared" si="1"/>
        <v>0.82893768400392542</v>
      </c>
      <c r="Z2" s="19">
        <f t="shared" si="1"/>
        <v>0.85142765821436184</v>
      </c>
    </row>
  </sheetData>
  <pageMargins left="0.75" right="0.75" top="1" bottom="1" header="0.5" footer="0.5"/>
  <pageSetup paperSize="0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Z68"/>
  <sheetViews>
    <sheetView workbookViewId="0"/>
  </sheetViews>
  <sheetFormatPr defaultColWidth="10.87890625" defaultRowHeight="13.15" x14ac:dyDescent="0.4"/>
  <cols>
    <col min="1" max="1" width="10.87890625" style="26" bestFit="1" customWidth="1"/>
    <col min="2" max="2" width="9.46875" style="12" bestFit="1" customWidth="1"/>
    <col min="3" max="3" width="12.64453125" style="12" bestFit="1" customWidth="1"/>
    <col min="4" max="4" width="10.1171875" style="10" bestFit="1" customWidth="1"/>
    <col min="5" max="5" width="9.64453125" style="10" bestFit="1" customWidth="1"/>
    <col min="6" max="6" width="8.234375" style="10" bestFit="1" customWidth="1"/>
    <col min="7" max="7" width="6.234375" style="10" bestFit="1" customWidth="1"/>
    <col min="8" max="8" width="6.46875" style="10" bestFit="1" customWidth="1"/>
    <col min="9" max="10" width="6.3515625" style="10" bestFit="1" customWidth="1"/>
    <col min="11" max="14" width="8.234375" style="10" bestFit="1" customWidth="1"/>
    <col min="15" max="16" width="12.1171875" style="10" bestFit="1" customWidth="1"/>
    <col min="17" max="18" width="6.46875" style="10" bestFit="1" customWidth="1"/>
    <col min="19" max="21" width="10.3515625" style="10" bestFit="1" customWidth="1"/>
    <col min="22" max="26" width="7.87890625" style="10" bestFit="1" customWidth="1"/>
    <col min="27" max="16384" width="10.87890625" style="12"/>
  </cols>
  <sheetData>
    <row r="1" spans="1:26" s="32" customFormat="1" ht="39.4" x14ac:dyDescent="0.4">
      <c r="A1" s="27" t="s">
        <v>5</v>
      </c>
      <c r="B1" s="34" t="s">
        <v>6</v>
      </c>
      <c r="C1" s="35" t="s">
        <v>49</v>
      </c>
      <c r="D1" s="28" t="s">
        <v>117</v>
      </c>
      <c r="E1" s="28" t="s">
        <v>123</v>
      </c>
      <c r="F1" s="28" t="s">
        <v>118</v>
      </c>
      <c r="G1" s="28" t="s">
        <v>125</v>
      </c>
      <c r="H1" s="28" t="s">
        <v>127</v>
      </c>
      <c r="I1" s="28" t="s">
        <v>119</v>
      </c>
      <c r="J1" s="28" t="s">
        <v>122</v>
      </c>
      <c r="K1" s="28" t="s">
        <v>118</v>
      </c>
      <c r="L1" s="28" t="s">
        <v>120</v>
      </c>
      <c r="M1" s="28" t="s">
        <v>45</v>
      </c>
      <c r="N1" s="28" t="s">
        <v>46</v>
      </c>
      <c r="O1" s="28" t="s">
        <v>47</v>
      </c>
      <c r="P1" s="28" t="s">
        <v>121</v>
      </c>
      <c r="Q1" s="28" t="s">
        <v>129</v>
      </c>
      <c r="R1" s="28" t="s">
        <v>130</v>
      </c>
      <c r="S1" s="28" t="s">
        <v>131</v>
      </c>
      <c r="T1" s="28" t="s">
        <v>132</v>
      </c>
      <c r="U1" s="28" t="s">
        <v>133</v>
      </c>
      <c r="V1" s="30" t="s">
        <v>4</v>
      </c>
      <c r="W1" s="30" t="s">
        <v>0</v>
      </c>
      <c r="X1" s="30" t="s">
        <v>1</v>
      </c>
      <c r="Y1" s="30" t="s">
        <v>2</v>
      </c>
      <c r="Z1" s="30" t="s">
        <v>3</v>
      </c>
    </row>
    <row r="2" spans="1:26" x14ac:dyDescent="0.4">
      <c r="A2" s="17" t="s">
        <v>50</v>
      </c>
      <c r="B2" s="13" t="s">
        <v>7</v>
      </c>
      <c r="C2" s="14">
        <v>26</v>
      </c>
      <c r="D2" s="10">
        <v>2688</v>
      </c>
      <c r="E2" s="10">
        <v>3487</v>
      </c>
      <c r="F2" s="10">
        <v>2740</v>
      </c>
      <c r="G2" s="10">
        <f>E2</f>
        <v>3487</v>
      </c>
      <c r="H2" s="10">
        <f>G2+F2</f>
        <v>6227</v>
      </c>
      <c r="I2" s="10">
        <f t="shared" ref="I2:I33" si="0">F2-D2</f>
        <v>52</v>
      </c>
      <c r="J2" s="23">
        <f t="shared" ref="J2:J33" si="1">I2/D2</f>
        <v>1.9345238095238096E-2</v>
      </c>
      <c r="K2" s="10">
        <f>F2</f>
        <v>2740</v>
      </c>
      <c r="L2" s="18">
        <f>K2*(1+$J2)</f>
        <v>2793.0059523809523</v>
      </c>
      <c r="M2" s="18">
        <f t="shared" ref="M2:P2" si="2">L2*(1+$J2)</f>
        <v>2847.0373175311793</v>
      </c>
      <c r="N2" s="18">
        <f t="shared" si="2"/>
        <v>2902.1139323048478</v>
      </c>
      <c r="O2" s="18">
        <f t="shared" si="2"/>
        <v>2958.2560173047927</v>
      </c>
      <c r="P2" s="18">
        <f t="shared" si="2"/>
        <v>3015.484184306225</v>
      </c>
      <c r="Q2" s="18">
        <f>L2+$G2</f>
        <v>6280.0059523809523</v>
      </c>
      <c r="R2" s="18">
        <f t="shared" ref="R2:U2" si="3">M2+$G2</f>
        <v>6334.0373175311797</v>
      </c>
      <c r="S2" s="18">
        <f t="shared" si="3"/>
        <v>6389.1139323048483</v>
      </c>
      <c r="T2" s="18">
        <f t="shared" si="3"/>
        <v>6445.2560173047932</v>
      </c>
      <c r="U2" s="18">
        <f t="shared" si="3"/>
        <v>6502.484184306225</v>
      </c>
      <c r="V2" s="22">
        <f>L2/Q2</f>
        <v>0.44474574921732901</v>
      </c>
      <c r="W2" s="22">
        <f>M2/R2</f>
        <v>0.44948224565258327</v>
      </c>
      <c r="X2" s="22">
        <f t="shared" ref="X2" si="4">N2/S2</f>
        <v>0.45422792002989393</v>
      </c>
      <c r="Y2" s="22">
        <f t="shared" ref="Y2" si="5">O2/T2</f>
        <v>0.45898192552199718</v>
      </c>
      <c r="Z2" s="22">
        <f t="shared" ref="Z2" si="6">P2/U2</f>
        <v>0.46374340926258761</v>
      </c>
    </row>
    <row r="3" spans="1:26" x14ac:dyDescent="0.4">
      <c r="A3" s="17" t="s">
        <v>50</v>
      </c>
      <c r="B3" s="13" t="s">
        <v>8</v>
      </c>
      <c r="C3" s="14">
        <v>26</v>
      </c>
      <c r="D3" s="10">
        <v>2449</v>
      </c>
      <c r="E3" s="10">
        <v>3341</v>
      </c>
      <c r="F3" s="10">
        <v>1931</v>
      </c>
      <c r="G3" s="10">
        <f>E3</f>
        <v>3341</v>
      </c>
      <c r="H3" s="10">
        <f>G3+F3</f>
        <v>5272</v>
      </c>
      <c r="I3" s="10">
        <f t="shared" si="0"/>
        <v>-518</v>
      </c>
      <c r="J3" s="23">
        <f t="shared" si="1"/>
        <v>-0.21151490404246631</v>
      </c>
      <c r="K3" s="10">
        <f>F3</f>
        <v>1931</v>
      </c>
      <c r="L3" s="18">
        <f t="shared" ref="L3:P3" si="7">K3*(1+$J3)</f>
        <v>1522.5647202939977</v>
      </c>
      <c r="M3" s="18">
        <f t="shared" si="7"/>
        <v>1200.5195895825682</v>
      </c>
      <c r="N3" s="18">
        <f t="shared" si="7"/>
        <v>946.59180379091026</v>
      </c>
      <c r="O3" s="18">
        <f t="shared" si="7"/>
        <v>746.37352924469076</v>
      </c>
      <c r="P3" s="18">
        <f t="shared" si="7"/>
        <v>588.50440382666307</v>
      </c>
      <c r="Q3" s="18">
        <f t="shared" ref="Q3:Q55" si="8">L3+$G3</f>
        <v>4863.5647202939981</v>
      </c>
      <c r="R3" s="18">
        <f t="shared" ref="R3:R55" si="9">M3+$G3</f>
        <v>4541.5195895825682</v>
      </c>
      <c r="S3" s="18">
        <f t="shared" ref="S3:S55" si="10">N3+$G3</f>
        <v>4287.5918037909105</v>
      </c>
      <c r="T3" s="18">
        <f t="shared" ref="T3:T55" si="11">O3+$G3</f>
        <v>4087.3735292446909</v>
      </c>
      <c r="U3" s="18">
        <f t="shared" ref="U3:U55" si="12">P3+$G3</f>
        <v>3929.5044038266633</v>
      </c>
      <c r="V3" s="22">
        <f>L3/Q3</f>
        <v>0.31305530158586231</v>
      </c>
      <c r="W3" s="22">
        <f>M3/R3</f>
        <v>0.26434314900597256</v>
      </c>
      <c r="X3" s="22">
        <f t="shared" ref="X3:Z18" si="13">N3/S3</f>
        <v>0.22077470223587356</v>
      </c>
      <c r="Y3" s="22">
        <f t="shared" si="13"/>
        <v>0.18260467850674117</v>
      </c>
      <c r="Z3" s="22">
        <f t="shared" si="13"/>
        <v>0.14976555395982269</v>
      </c>
    </row>
    <row r="4" spans="1:26" x14ac:dyDescent="0.4">
      <c r="A4" s="17" t="s">
        <v>50</v>
      </c>
      <c r="B4" s="13" t="s">
        <v>9</v>
      </c>
      <c r="C4" s="14">
        <v>26</v>
      </c>
      <c r="D4" s="10">
        <v>2919</v>
      </c>
      <c r="E4" s="10">
        <v>3643</v>
      </c>
      <c r="F4" s="10">
        <v>2289</v>
      </c>
      <c r="G4" s="10">
        <f t="shared" ref="G4:G55" si="14">E4</f>
        <v>3643</v>
      </c>
      <c r="H4" s="10">
        <f t="shared" ref="H4:H55" si="15">G4+F4</f>
        <v>5932</v>
      </c>
      <c r="I4" s="10">
        <f t="shared" si="0"/>
        <v>-630</v>
      </c>
      <c r="J4" s="23">
        <f t="shared" si="1"/>
        <v>-0.21582733812949639</v>
      </c>
      <c r="K4" s="10">
        <f t="shared" ref="K4:K55" si="16">F4</f>
        <v>2289</v>
      </c>
      <c r="L4" s="18">
        <f t="shared" ref="L4:P4" si="17">K4*(1+$J4)</f>
        <v>1794.9712230215828</v>
      </c>
      <c r="M4" s="18">
        <f t="shared" si="17"/>
        <v>1407.5673619377878</v>
      </c>
      <c r="N4" s="18">
        <f t="shared" si="17"/>
        <v>1103.7758449727976</v>
      </c>
      <c r="O4" s="18">
        <f t="shared" si="17"/>
        <v>865.55084246068304</v>
      </c>
      <c r="P4" s="18">
        <f t="shared" si="17"/>
        <v>678.74130811665077</v>
      </c>
      <c r="Q4" s="18">
        <f t="shared" si="8"/>
        <v>5437.9712230215828</v>
      </c>
      <c r="R4" s="18">
        <f t="shared" si="9"/>
        <v>5050.5673619377876</v>
      </c>
      <c r="S4" s="18">
        <f t="shared" si="10"/>
        <v>4746.7758449727971</v>
      </c>
      <c r="T4" s="18">
        <f t="shared" si="11"/>
        <v>4508.5508424606833</v>
      </c>
      <c r="U4" s="18">
        <f t="shared" si="12"/>
        <v>4321.7413081166505</v>
      </c>
      <c r="V4" s="22">
        <f t="shared" ref="V4:Z55" si="18">L4/Q4</f>
        <v>0.33008104482469391</v>
      </c>
      <c r="W4" s="22">
        <f t="shared" si="18"/>
        <v>0.27869489921974555</v>
      </c>
      <c r="X4" s="22">
        <f t="shared" si="13"/>
        <v>0.23253169751880776</v>
      </c>
      <c r="Y4" s="22">
        <f t="shared" si="13"/>
        <v>0.19197983403205485</v>
      </c>
      <c r="Z4" s="22">
        <f t="shared" si="13"/>
        <v>0.15705273863613922</v>
      </c>
    </row>
    <row r="5" spans="1:26" x14ac:dyDescent="0.4">
      <c r="A5" s="17" t="s">
        <v>50</v>
      </c>
      <c r="B5" s="13" t="s">
        <v>10</v>
      </c>
      <c r="C5" s="14">
        <v>26</v>
      </c>
      <c r="D5" s="10">
        <v>2809</v>
      </c>
      <c r="E5" s="10">
        <v>3815</v>
      </c>
      <c r="F5" s="10">
        <v>3014</v>
      </c>
      <c r="G5" s="10">
        <f t="shared" si="14"/>
        <v>3815</v>
      </c>
      <c r="H5" s="10">
        <f t="shared" si="15"/>
        <v>6829</v>
      </c>
      <c r="I5" s="10">
        <f t="shared" si="0"/>
        <v>205</v>
      </c>
      <c r="J5" s="23">
        <f t="shared" si="1"/>
        <v>7.2979708081167674E-2</v>
      </c>
      <c r="K5" s="10">
        <f t="shared" si="16"/>
        <v>3014</v>
      </c>
      <c r="L5" s="18">
        <f t="shared" ref="L5:P5" si="19">K5*(1+$J5)</f>
        <v>3233.9608401566393</v>
      </c>
      <c r="M5" s="18">
        <f t="shared" si="19"/>
        <v>3469.9743582171982</v>
      </c>
      <c r="N5" s="18">
        <f t="shared" si="19"/>
        <v>3723.2120739290262</v>
      </c>
      <c r="O5" s="18">
        <f t="shared" si="19"/>
        <v>3994.9310042086454</v>
      </c>
      <c r="P5" s="18">
        <f t="shared" si="19"/>
        <v>4286.4799027001982</v>
      </c>
      <c r="Q5" s="18">
        <f t="shared" si="8"/>
        <v>7048.9608401566393</v>
      </c>
      <c r="R5" s="18">
        <f t="shared" si="9"/>
        <v>7284.9743582171977</v>
      </c>
      <c r="S5" s="18">
        <f t="shared" si="10"/>
        <v>7538.2120739290258</v>
      </c>
      <c r="T5" s="18">
        <f t="shared" si="11"/>
        <v>7809.9310042086454</v>
      </c>
      <c r="U5" s="18">
        <f t="shared" si="12"/>
        <v>8101.4799027001982</v>
      </c>
      <c r="V5" s="22">
        <f t="shared" si="18"/>
        <v>0.45878547398552089</v>
      </c>
      <c r="W5" s="22">
        <f t="shared" si="18"/>
        <v>0.47631936470760367</v>
      </c>
      <c r="X5" s="22">
        <f t="shared" si="13"/>
        <v>0.4939118238402696</v>
      </c>
      <c r="Y5" s="22">
        <f t="shared" si="13"/>
        <v>0.51151937220134747</v>
      </c>
      <c r="Z5" s="22">
        <f t="shared" si="13"/>
        <v>0.52909838130580655</v>
      </c>
    </row>
    <row r="6" spans="1:26" x14ac:dyDescent="0.4">
      <c r="A6" s="17" t="s">
        <v>50</v>
      </c>
      <c r="B6" s="13" t="s">
        <v>11</v>
      </c>
      <c r="C6" s="14">
        <v>26</v>
      </c>
      <c r="D6" s="10">
        <v>2715</v>
      </c>
      <c r="E6" s="10">
        <v>3470</v>
      </c>
      <c r="F6" s="10">
        <v>2631</v>
      </c>
      <c r="G6" s="10">
        <f t="shared" si="14"/>
        <v>3470</v>
      </c>
      <c r="H6" s="10">
        <f t="shared" si="15"/>
        <v>6101</v>
      </c>
      <c r="I6" s="10">
        <f t="shared" si="0"/>
        <v>-84</v>
      </c>
      <c r="J6" s="23">
        <f t="shared" si="1"/>
        <v>-3.0939226519337018E-2</v>
      </c>
      <c r="K6" s="10">
        <f t="shared" si="16"/>
        <v>2631</v>
      </c>
      <c r="L6" s="18">
        <f t="shared" ref="L6:P6" si="20">K6*(1+$J6)</f>
        <v>2549.5988950276242</v>
      </c>
      <c r="M6" s="18">
        <f t="shared" si="20"/>
        <v>2470.7162772809133</v>
      </c>
      <c r="N6" s="18">
        <f t="shared" si="20"/>
        <v>2394.2742267131061</v>
      </c>
      <c r="O6" s="18">
        <f t="shared" si="20"/>
        <v>2320.1972340634188</v>
      </c>
      <c r="P6" s="18">
        <f t="shared" si="20"/>
        <v>2248.4121262691915</v>
      </c>
      <c r="Q6" s="18">
        <f t="shared" si="8"/>
        <v>6019.5988950276242</v>
      </c>
      <c r="R6" s="18">
        <f t="shared" si="9"/>
        <v>5940.7162772809133</v>
      </c>
      <c r="S6" s="18">
        <f t="shared" si="10"/>
        <v>5864.2742267131061</v>
      </c>
      <c r="T6" s="18">
        <f t="shared" si="11"/>
        <v>5790.1972340634184</v>
      </c>
      <c r="U6" s="18">
        <f t="shared" si="12"/>
        <v>5718.4121262691915</v>
      </c>
      <c r="V6" s="22">
        <f t="shared" si="18"/>
        <v>0.42354963170946025</v>
      </c>
      <c r="W6" s="22">
        <f t="shared" si="18"/>
        <v>0.41589535031822272</v>
      </c>
      <c r="X6" s="22">
        <f t="shared" si="13"/>
        <v>0.40828142309693521</v>
      </c>
      <c r="Y6" s="22">
        <f t="shared" si="13"/>
        <v>0.40071126082093084</v>
      </c>
      <c r="Z6" s="22">
        <f t="shared" si="13"/>
        <v>0.3931881922151878</v>
      </c>
    </row>
    <row r="7" spans="1:26" x14ac:dyDescent="0.4">
      <c r="A7" s="17" t="s">
        <v>51</v>
      </c>
      <c r="B7" s="13"/>
      <c r="C7" s="14">
        <v>33</v>
      </c>
      <c r="D7" s="10">
        <v>2332</v>
      </c>
      <c r="E7" s="10">
        <v>3105</v>
      </c>
      <c r="F7" s="10">
        <v>1400</v>
      </c>
      <c r="G7" s="10">
        <f t="shared" si="14"/>
        <v>3105</v>
      </c>
      <c r="H7" s="10">
        <f t="shared" si="15"/>
        <v>4505</v>
      </c>
      <c r="I7" s="10">
        <f t="shared" si="0"/>
        <v>-932</v>
      </c>
      <c r="J7" s="23">
        <f t="shared" si="1"/>
        <v>-0.39965694682675817</v>
      </c>
      <c r="K7" s="10">
        <f t="shared" si="16"/>
        <v>1400</v>
      </c>
      <c r="L7" s="18">
        <f t="shared" ref="L7:P7" si="21">K7*(1+$J7)</f>
        <v>840.48027444253864</v>
      </c>
      <c r="M7" s="18">
        <f t="shared" si="21"/>
        <v>504.57649409071792</v>
      </c>
      <c r="N7" s="18">
        <f t="shared" si="21"/>
        <v>302.91899302187181</v>
      </c>
      <c r="O7" s="18">
        <f t="shared" si="21"/>
        <v>181.85531313491447</v>
      </c>
      <c r="P7" s="18">
        <f t="shared" si="21"/>
        <v>109.17557392319051</v>
      </c>
      <c r="Q7" s="18">
        <f t="shared" si="8"/>
        <v>3945.4802744425388</v>
      </c>
      <c r="R7" s="18">
        <f t="shared" si="9"/>
        <v>3609.5764940907179</v>
      </c>
      <c r="S7" s="18">
        <f t="shared" si="10"/>
        <v>3407.9189930218718</v>
      </c>
      <c r="T7" s="18">
        <f t="shared" si="11"/>
        <v>3286.8553131349145</v>
      </c>
      <c r="U7" s="18">
        <f t="shared" si="12"/>
        <v>3214.1755739231903</v>
      </c>
      <c r="V7" s="22">
        <f t="shared" si="18"/>
        <v>0.21302356518847151</v>
      </c>
      <c r="W7" s="22">
        <f t="shared" si="18"/>
        <v>0.13978828123375867</v>
      </c>
      <c r="X7" s="22">
        <f t="shared" si="13"/>
        <v>8.8886793859283414E-2</v>
      </c>
      <c r="Y7" s="22">
        <f t="shared" si="13"/>
        <v>5.5328055484579801E-2</v>
      </c>
      <c r="Z7" s="22">
        <f t="shared" si="13"/>
        <v>3.3966898015447208E-2</v>
      </c>
    </row>
    <row r="8" spans="1:26" x14ac:dyDescent="0.4">
      <c r="A8" s="17" t="s">
        <v>52</v>
      </c>
      <c r="B8" s="13"/>
      <c r="C8" s="14">
        <v>59</v>
      </c>
      <c r="D8" s="10">
        <v>898</v>
      </c>
      <c r="E8" s="10">
        <v>898</v>
      </c>
      <c r="F8" s="10">
        <v>672</v>
      </c>
      <c r="G8" s="10">
        <f t="shared" si="14"/>
        <v>898</v>
      </c>
      <c r="H8" s="10">
        <f t="shared" si="15"/>
        <v>1570</v>
      </c>
      <c r="I8" s="10">
        <f t="shared" si="0"/>
        <v>-226</v>
      </c>
      <c r="J8" s="23">
        <f t="shared" si="1"/>
        <v>-0.2516703786191537</v>
      </c>
      <c r="K8" s="10">
        <f t="shared" si="16"/>
        <v>672</v>
      </c>
      <c r="L8" s="18">
        <f t="shared" ref="L8:P8" si="22">K8*(1+$J8)</f>
        <v>502.87750556792878</v>
      </c>
      <c r="M8" s="18">
        <f t="shared" si="22"/>
        <v>376.3181333425926</v>
      </c>
      <c r="N8" s="18">
        <f t="shared" si="22"/>
        <v>281.6100062430092</v>
      </c>
      <c r="O8" s="18">
        <f t="shared" si="22"/>
        <v>210.73710934888885</v>
      </c>
      <c r="P8" s="18">
        <f t="shared" si="22"/>
        <v>157.70082124994801</v>
      </c>
      <c r="Q8" s="18">
        <f t="shared" si="8"/>
        <v>1400.8775055679289</v>
      </c>
      <c r="R8" s="18">
        <f t="shared" si="9"/>
        <v>1274.3181333425925</v>
      </c>
      <c r="S8" s="18">
        <f t="shared" si="10"/>
        <v>1179.6100062430091</v>
      </c>
      <c r="T8" s="18">
        <f t="shared" si="11"/>
        <v>1108.7371093488889</v>
      </c>
      <c r="U8" s="18">
        <f t="shared" si="12"/>
        <v>1055.7008212499479</v>
      </c>
      <c r="V8" s="22">
        <f t="shared" si="18"/>
        <v>0.35897321755056488</v>
      </c>
      <c r="W8" s="22">
        <f t="shared" si="18"/>
        <v>0.29530940782855658</v>
      </c>
      <c r="X8" s="22">
        <f t="shared" si="13"/>
        <v>0.23873144916761183</v>
      </c>
      <c r="Y8" s="22">
        <f t="shared" si="13"/>
        <v>0.19006950121173918</v>
      </c>
      <c r="Z8" s="22">
        <f t="shared" si="13"/>
        <v>0.14938022030070083</v>
      </c>
    </row>
    <row r="9" spans="1:26" x14ac:dyDescent="0.4">
      <c r="A9" s="17" t="s">
        <v>53</v>
      </c>
      <c r="B9" s="13"/>
      <c r="C9" s="14">
        <v>68</v>
      </c>
      <c r="D9" s="10">
        <v>2251</v>
      </c>
      <c r="E9" s="10">
        <v>2871</v>
      </c>
      <c r="F9" s="10">
        <v>2039</v>
      </c>
      <c r="G9" s="10">
        <f t="shared" si="14"/>
        <v>2871</v>
      </c>
      <c r="H9" s="10">
        <f t="shared" si="15"/>
        <v>4910</v>
      </c>
      <c r="I9" s="10">
        <f t="shared" si="0"/>
        <v>-212</v>
      </c>
      <c r="J9" s="23">
        <f t="shared" si="1"/>
        <v>-9.418036428254109E-2</v>
      </c>
      <c r="K9" s="10">
        <f t="shared" si="16"/>
        <v>2039</v>
      </c>
      <c r="L9" s="18">
        <f t="shared" ref="L9:P9" si="23">K9*(1+$J9)</f>
        <v>1846.9662372278988</v>
      </c>
      <c r="M9" s="18">
        <f t="shared" si="23"/>
        <v>1673.0182841882211</v>
      </c>
      <c r="N9" s="18">
        <f t="shared" si="23"/>
        <v>1515.4528127320225</v>
      </c>
      <c r="O9" s="18">
        <f t="shared" si="23"/>
        <v>1372.7269147759191</v>
      </c>
      <c r="P9" s="18">
        <f t="shared" si="23"/>
        <v>1243.4429938818744</v>
      </c>
      <c r="Q9" s="18">
        <f t="shared" si="8"/>
        <v>4717.966237227899</v>
      </c>
      <c r="R9" s="18">
        <f t="shared" si="9"/>
        <v>4544.0182841882215</v>
      </c>
      <c r="S9" s="18">
        <f t="shared" si="10"/>
        <v>4386.4528127320227</v>
      </c>
      <c r="T9" s="18">
        <f t="shared" si="11"/>
        <v>4243.7269147759189</v>
      </c>
      <c r="U9" s="18">
        <f t="shared" si="12"/>
        <v>4114.4429938818739</v>
      </c>
      <c r="V9" s="22">
        <f t="shared" si="18"/>
        <v>0.39147508573802497</v>
      </c>
      <c r="W9" s="22">
        <f t="shared" si="18"/>
        <v>0.36818035922298276</v>
      </c>
      <c r="X9" s="22">
        <f t="shared" si="13"/>
        <v>0.34548480912260177</v>
      </c>
      <c r="Y9" s="22">
        <f t="shared" si="13"/>
        <v>0.32347201936965425</v>
      </c>
      <c r="Z9" s="22">
        <f t="shared" si="13"/>
        <v>0.3022141747329733</v>
      </c>
    </row>
    <row r="10" spans="1:26" x14ac:dyDescent="0.4">
      <c r="A10" s="17" t="s">
        <v>54</v>
      </c>
      <c r="B10" s="13"/>
      <c r="C10" s="14">
        <v>56</v>
      </c>
      <c r="D10" s="10">
        <v>1343</v>
      </c>
      <c r="E10" s="10">
        <v>2644</v>
      </c>
      <c r="F10" s="10">
        <v>1726</v>
      </c>
      <c r="G10" s="10">
        <f t="shared" si="14"/>
        <v>2644</v>
      </c>
      <c r="H10" s="10">
        <f t="shared" si="15"/>
        <v>4370</v>
      </c>
      <c r="I10" s="10">
        <f t="shared" si="0"/>
        <v>383</v>
      </c>
      <c r="J10" s="23">
        <f t="shared" si="1"/>
        <v>0.28518242740134031</v>
      </c>
      <c r="K10" s="10">
        <f t="shared" si="16"/>
        <v>1726</v>
      </c>
      <c r="L10" s="18">
        <f t="shared" ref="L10:P10" si="24">K10*(1+$J10)</f>
        <v>2218.2248696947136</v>
      </c>
      <c r="M10" s="18">
        <f t="shared" si="24"/>
        <v>2850.8236225562741</v>
      </c>
      <c r="N10" s="18">
        <f t="shared" si="24"/>
        <v>3663.8284233299551</v>
      </c>
      <c r="O10" s="18">
        <f t="shared" si="24"/>
        <v>4708.6879066772171</v>
      </c>
      <c r="P10" s="18">
        <f t="shared" si="24"/>
        <v>6051.5229537787618</v>
      </c>
      <c r="Q10" s="18">
        <f t="shared" si="8"/>
        <v>4862.2248696947136</v>
      </c>
      <c r="R10" s="18">
        <f t="shared" si="9"/>
        <v>5494.8236225562741</v>
      </c>
      <c r="S10" s="18">
        <f t="shared" si="10"/>
        <v>6307.8284233299546</v>
      </c>
      <c r="T10" s="18">
        <f t="shared" si="11"/>
        <v>7352.6879066772171</v>
      </c>
      <c r="U10" s="18">
        <f t="shared" si="12"/>
        <v>8695.5229537787618</v>
      </c>
      <c r="V10" s="22">
        <f t="shared" si="18"/>
        <v>0.45621601821019647</v>
      </c>
      <c r="W10" s="22">
        <f t="shared" si="18"/>
        <v>0.51881985999580249</v>
      </c>
      <c r="X10" s="22">
        <f t="shared" si="13"/>
        <v>0.58083831351198834</v>
      </c>
      <c r="Y10" s="22">
        <f t="shared" si="13"/>
        <v>0.64040361381327005</v>
      </c>
      <c r="Z10" s="22">
        <f t="shared" si="13"/>
        <v>0.69593548150534035</v>
      </c>
    </row>
    <row r="11" spans="1:26" x14ac:dyDescent="0.4">
      <c r="A11" s="17" t="s">
        <v>55</v>
      </c>
      <c r="B11" s="13"/>
      <c r="C11" s="14">
        <v>67</v>
      </c>
      <c r="D11" s="10">
        <v>1721</v>
      </c>
      <c r="E11" s="10">
        <v>2195</v>
      </c>
      <c r="F11" s="10">
        <v>1413</v>
      </c>
      <c r="G11" s="10">
        <f t="shared" si="14"/>
        <v>2195</v>
      </c>
      <c r="H11" s="10">
        <f t="shared" si="15"/>
        <v>3608</v>
      </c>
      <c r="I11" s="10">
        <f t="shared" si="0"/>
        <v>-308</v>
      </c>
      <c r="J11" s="23">
        <f t="shared" si="1"/>
        <v>-0.17896571760604299</v>
      </c>
      <c r="K11" s="10">
        <f t="shared" si="16"/>
        <v>1413</v>
      </c>
      <c r="L11" s="18">
        <f t="shared" ref="L11:P11" si="25">K11*(1+$J11)</f>
        <v>1160.1214410226612</v>
      </c>
      <c r="M11" s="18">
        <f t="shared" si="25"/>
        <v>952.49947481988397</v>
      </c>
      <c r="N11" s="18">
        <f t="shared" si="25"/>
        <v>782.03472278936442</v>
      </c>
      <c r="O11" s="18">
        <f t="shared" si="25"/>
        <v>642.07731743252293</v>
      </c>
      <c r="P11" s="18">
        <f t="shared" si="25"/>
        <v>527.1674895596484</v>
      </c>
      <c r="Q11" s="18">
        <f t="shared" si="8"/>
        <v>3355.1214410226612</v>
      </c>
      <c r="R11" s="18">
        <f t="shared" si="9"/>
        <v>3147.4994748198842</v>
      </c>
      <c r="S11" s="18">
        <f t="shared" si="10"/>
        <v>2977.0347227893644</v>
      </c>
      <c r="T11" s="18">
        <f t="shared" si="11"/>
        <v>2837.0773174325232</v>
      </c>
      <c r="U11" s="18">
        <f t="shared" si="12"/>
        <v>2722.1674895596484</v>
      </c>
      <c r="V11" s="22">
        <f t="shared" si="18"/>
        <v>0.34577628900045099</v>
      </c>
      <c r="W11" s="22">
        <f t="shared" si="18"/>
        <v>0.30262101151721105</v>
      </c>
      <c r="X11" s="22">
        <f t="shared" si="13"/>
        <v>0.26268915065143367</v>
      </c>
      <c r="Y11" s="22">
        <f t="shared" si="13"/>
        <v>0.22631646782668061</v>
      </c>
      <c r="Z11" s="22">
        <f t="shared" si="13"/>
        <v>0.19365725716051574</v>
      </c>
    </row>
    <row r="12" spans="1:26" x14ac:dyDescent="0.4">
      <c r="A12" s="17" t="s">
        <v>56</v>
      </c>
      <c r="B12" s="13"/>
      <c r="C12" s="14">
        <v>72</v>
      </c>
      <c r="D12" s="10">
        <v>2471</v>
      </c>
      <c r="E12" s="10">
        <v>3473</v>
      </c>
      <c r="F12" s="10">
        <v>2714</v>
      </c>
      <c r="G12" s="10">
        <f t="shared" si="14"/>
        <v>3473</v>
      </c>
      <c r="H12" s="10">
        <f t="shared" si="15"/>
        <v>6187</v>
      </c>
      <c r="I12" s="10">
        <f t="shared" si="0"/>
        <v>243</v>
      </c>
      <c r="J12" s="23">
        <f t="shared" si="1"/>
        <v>9.8340752731687575E-2</v>
      </c>
      <c r="K12" s="10">
        <f t="shared" si="16"/>
        <v>2714</v>
      </c>
      <c r="L12" s="18">
        <f t="shared" ref="L12:P12" si="26">K12*(1+$J12)</f>
        <v>2980.8968029138</v>
      </c>
      <c r="M12" s="18">
        <f t="shared" si="26"/>
        <v>3274.0404383278237</v>
      </c>
      <c r="N12" s="18">
        <f t="shared" si="26"/>
        <v>3596.0120395069662</v>
      </c>
      <c r="O12" s="18">
        <f t="shared" si="26"/>
        <v>3949.6465703042923</v>
      </c>
      <c r="P12" s="18">
        <f t="shared" si="26"/>
        <v>4338.0577870521447</v>
      </c>
      <c r="Q12" s="18">
        <f t="shared" si="8"/>
        <v>6453.8968029137995</v>
      </c>
      <c r="R12" s="18">
        <f t="shared" si="9"/>
        <v>6747.0404383278237</v>
      </c>
      <c r="S12" s="18">
        <f t="shared" si="10"/>
        <v>7069.0120395069662</v>
      </c>
      <c r="T12" s="18">
        <f t="shared" si="11"/>
        <v>7422.6465703042923</v>
      </c>
      <c r="U12" s="18">
        <f t="shared" si="12"/>
        <v>7811.0577870521447</v>
      </c>
      <c r="V12" s="22">
        <f t="shared" si="18"/>
        <v>0.46187549846907799</v>
      </c>
      <c r="W12" s="22">
        <f t="shared" si="18"/>
        <v>0.4852557900392927</v>
      </c>
      <c r="X12" s="22">
        <f t="shared" si="13"/>
        <v>0.50870079431322812</v>
      </c>
      <c r="Y12" s="22">
        <f t="shared" si="13"/>
        <v>0.53210758897043597</v>
      </c>
      <c r="Z12" s="22">
        <f t="shared" si="13"/>
        <v>0.55537392057744672</v>
      </c>
    </row>
    <row r="13" spans="1:26" x14ac:dyDescent="0.4">
      <c r="A13" s="17" t="s">
        <v>57</v>
      </c>
      <c r="B13" s="13"/>
      <c r="C13" s="14">
        <v>48</v>
      </c>
      <c r="D13" s="10">
        <v>3588</v>
      </c>
      <c r="E13" s="10">
        <v>4210</v>
      </c>
      <c r="F13" s="10">
        <v>2191</v>
      </c>
      <c r="G13" s="10">
        <f t="shared" si="14"/>
        <v>4210</v>
      </c>
      <c r="H13" s="10">
        <f t="shared" si="15"/>
        <v>6401</v>
      </c>
      <c r="I13" s="10">
        <f t="shared" si="0"/>
        <v>-1397</v>
      </c>
      <c r="J13" s="23">
        <f t="shared" si="1"/>
        <v>-0.38935340022296544</v>
      </c>
      <c r="K13" s="10">
        <f t="shared" si="16"/>
        <v>2191</v>
      </c>
      <c r="L13" s="18">
        <f t="shared" ref="L13:P13" si="27">K13*(1+$J13)</f>
        <v>1337.9267001114827</v>
      </c>
      <c r="M13" s="18">
        <f t="shared" si="27"/>
        <v>817.00039017398501</v>
      </c>
      <c r="N13" s="18">
        <f t="shared" si="27"/>
        <v>498.89851027625446</v>
      </c>
      <c r="O13" s="18">
        <f t="shared" si="27"/>
        <v>304.65067893402266</v>
      </c>
      <c r="P13" s="18">
        <f t="shared" si="27"/>
        <v>186.03390121082597</v>
      </c>
      <c r="Q13" s="18">
        <f t="shared" si="8"/>
        <v>5547.9267001114822</v>
      </c>
      <c r="R13" s="18">
        <f t="shared" si="9"/>
        <v>5027.0003901739847</v>
      </c>
      <c r="S13" s="18">
        <f t="shared" si="10"/>
        <v>4708.8985102762545</v>
      </c>
      <c r="T13" s="18">
        <f t="shared" si="11"/>
        <v>4514.6506789340228</v>
      </c>
      <c r="U13" s="18">
        <f t="shared" si="12"/>
        <v>4396.0339012108261</v>
      </c>
      <c r="V13" s="22">
        <f t="shared" si="18"/>
        <v>0.24115796268263562</v>
      </c>
      <c r="W13" s="22">
        <f t="shared" si="18"/>
        <v>0.16252244415395969</v>
      </c>
      <c r="X13" s="22">
        <f t="shared" si="13"/>
        <v>0.10594802780045176</v>
      </c>
      <c r="Y13" s="22">
        <f t="shared" si="13"/>
        <v>6.7480454325196046E-2</v>
      </c>
      <c r="Z13" s="22">
        <f t="shared" si="13"/>
        <v>4.2318577470384276E-2</v>
      </c>
    </row>
    <row r="14" spans="1:26" x14ac:dyDescent="0.4">
      <c r="A14" s="17" t="s">
        <v>58</v>
      </c>
      <c r="B14" s="13"/>
      <c r="C14" s="14">
        <v>29</v>
      </c>
      <c r="D14" s="10">
        <v>1463</v>
      </c>
      <c r="E14" s="10">
        <v>2393</v>
      </c>
      <c r="F14" s="10">
        <v>1463</v>
      </c>
      <c r="G14" s="10">
        <f t="shared" si="14"/>
        <v>2393</v>
      </c>
      <c r="H14" s="10">
        <f t="shared" si="15"/>
        <v>3856</v>
      </c>
      <c r="I14" s="10">
        <f t="shared" si="0"/>
        <v>0</v>
      </c>
      <c r="J14" s="23">
        <f t="shared" si="1"/>
        <v>0</v>
      </c>
      <c r="K14" s="10">
        <f t="shared" si="16"/>
        <v>1463</v>
      </c>
      <c r="L14" s="18">
        <f t="shared" ref="L14:P14" si="28">K14*(1+$J14)</f>
        <v>1463</v>
      </c>
      <c r="M14" s="18">
        <f t="shared" si="28"/>
        <v>1463</v>
      </c>
      <c r="N14" s="18">
        <f t="shared" si="28"/>
        <v>1463</v>
      </c>
      <c r="O14" s="18">
        <f t="shared" si="28"/>
        <v>1463</v>
      </c>
      <c r="P14" s="18">
        <f t="shared" si="28"/>
        <v>1463</v>
      </c>
      <c r="Q14" s="18">
        <f t="shared" si="8"/>
        <v>3856</v>
      </c>
      <c r="R14" s="18">
        <f t="shared" si="9"/>
        <v>3856</v>
      </c>
      <c r="S14" s="18">
        <f t="shared" si="10"/>
        <v>3856</v>
      </c>
      <c r="T14" s="18">
        <f t="shared" si="11"/>
        <v>3856</v>
      </c>
      <c r="U14" s="18">
        <f t="shared" si="12"/>
        <v>3856</v>
      </c>
      <c r="V14" s="22">
        <f t="shared" si="18"/>
        <v>0.37940871369294604</v>
      </c>
      <c r="W14" s="22">
        <f t="shared" si="18"/>
        <v>0.37940871369294604</v>
      </c>
      <c r="X14" s="22">
        <f t="shared" si="13"/>
        <v>0.37940871369294604</v>
      </c>
      <c r="Y14" s="22">
        <f t="shared" si="13"/>
        <v>0.37940871369294604</v>
      </c>
      <c r="Z14" s="22">
        <f t="shared" si="13"/>
        <v>0.37940871369294604</v>
      </c>
    </row>
    <row r="15" spans="1:26" x14ac:dyDescent="0.4">
      <c r="A15" s="17" t="s">
        <v>61</v>
      </c>
      <c r="B15" s="13"/>
      <c r="C15" s="14">
        <v>54</v>
      </c>
      <c r="D15" s="10">
        <v>1872</v>
      </c>
      <c r="E15" s="10">
        <v>3115</v>
      </c>
      <c r="F15" s="10">
        <v>897</v>
      </c>
      <c r="G15" s="10">
        <f t="shared" si="14"/>
        <v>3115</v>
      </c>
      <c r="H15" s="10">
        <f t="shared" si="15"/>
        <v>4012</v>
      </c>
      <c r="I15" s="10">
        <f t="shared" si="0"/>
        <v>-975</v>
      </c>
      <c r="J15" s="23">
        <f t="shared" si="1"/>
        <v>-0.52083333333333337</v>
      </c>
      <c r="K15" s="10">
        <f t="shared" si="16"/>
        <v>897</v>
      </c>
      <c r="L15" s="18">
        <f t="shared" ref="L15:P15" si="29">K15*(1+$J15)</f>
        <v>429.81249999999994</v>
      </c>
      <c r="M15" s="18">
        <f t="shared" si="29"/>
        <v>205.95182291666663</v>
      </c>
      <c r="N15" s="18">
        <f t="shared" si="29"/>
        <v>98.685248480902757</v>
      </c>
      <c r="O15" s="18">
        <f t="shared" si="29"/>
        <v>47.286681563765903</v>
      </c>
      <c r="P15" s="18">
        <f t="shared" si="29"/>
        <v>22.658201582637826</v>
      </c>
      <c r="Q15" s="18">
        <f t="shared" si="8"/>
        <v>3544.8125</v>
      </c>
      <c r="R15" s="18">
        <f t="shared" si="9"/>
        <v>3320.9518229166665</v>
      </c>
      <c r="S15" s="18">
        <f t="shared" si="10"/>
        <v>3213.6852484809028</v>
      </c>
      <c r="T15" s="18">
        <f t="shared" si="11"/>
        <v>3162.2866815637658</v>
      </c>
      <c r="U15" s="18">
        <f t="shared" si="12"/>
        <v>3137.658201582638</v>
      </c>
      <c r="V15" s="22">
        <f t="shared" si="18"/>
        <v>0.12125112400162208</v>
      </c>
      <c r="W15" s="22">
        <f t="shared" si="18"/>
        <v>6.2015902036117745E-2</v>
      </c>
      <c r="X15" s="22">
        <f t="shared" si="13"/>
        <v>3.0707813880513319E-2</v>
      </c>
      <c r="Y15" s="22">
        <f t="shared" si="13"/>
        <v>1.4953319014195896E-2</v>
      </c>
      <c r="Z15" s="22">
        <f t="shared" si="13"/>
        <v>7.2213734342411826E-3</v>
      </c>
    </row>
    <row r="16" spans="1:26" x14ac:dyDescent="0.4">
      <c r="A16" s="17" t="s">
        <v>62</v>
      </c>
      <c r="B16" s="13"/>
      <c r="C16" s="14">
        <v>86</v>
      </c>
      <c r="D16" s="10">
        <v>1070</v>
      </c>
      <c r="E16" s="10">
        <v>1737</v>
      </c>
      <c r="F16" s="10">
        <v>1064</v>
      </c>
      <c r="G16" s="10">
        <f t="shared" si="14"/>
        <v>1737</v>
      </c>
      <c r="H16" s="10">
        <f t="shared" si="15"/>
        <v>2801</v>
      </c>
      <c r="I16" s="10">
        <f t="shared" si="0"/>
        <v>-6</v>
      </c>
      <c r="J16" s="23">
        <f t="shared" si="1"/>
        <v>-5.6074766355140183E-3</v>
      </c>
      <c r="K16" s="10">
        <f t="shared" si="16"/>
        <v>1064</v>
      </c>
      <c r="L16" s="18">
        <f t="shared" ref="L16:P16" si="30">K16*(1+$J16)</f>
        <v>1058.0336448598132</v>
      </c>
      <c r="M16" s="18">
        <f t="shared" si="30"/>
        <v>1052.1007459166742</v>
      </c>
      <c r="N16" s="18">
        <f t="shared" si="30"/>
        <v>1046.2011155657397</v>
      </c>
      <c r="O16" s="18">
        <f t="shared" si="30"/>
        <v>1040.3345672541561</v>
      </c>
      <c r="P16" s="18">
        <f t="shared" si="30"/>
        <v>1034.5009154751608</v>
      </c>
      <c r="Q16" s="18">
        <f t="shared" si="8"/>
        <v>2795.0336448598132</v>
      </c>
      <c r="R16" s="18">
        <f t="shared" si="9"/>
        <v>2789.100745916674</v>
      </c>
      <c r="S16" s="18">
        <f t="shared" si="10"/>
        <v>2783.2011155657397</v>
      </c>
      <c r="T16" s="18">
        <f t="shared" si="11"/>
        <v>2777.3345672541564</v>
      </c>
      <c r="U16" s="18">
        <f t="shared" si="12"/>
        <v>2771.5009154751606</v>
      </c>
      <c r="V16" s="22">
        <f t="shared" si="18"/>
        <v>0.37854057564050525</v>
      </c>
      <c r="W16" s="22">
        <f t="shared" si="18"/>
        <v>0.37721862412355694</v>
      </c>
      <c r="X16" s="22">
        <f t="shared" si="13"/>
        <v>0.37589849677574555</v>
      </c>
      <c r="Y16" s="22">
        <f t="shared" si="13"/>
        <v>0.37458021065236474</v>
      </c>
      <c r="Z16" s="22">
        <f t="shared" si="13"/>
        <v>0.37326378270302701</v>
      </c>
    </row>
    <row r="17" spans="1:26" x14ac:dyDescent="0.4">
      <c r="A17" s="17" t="s">
        <v>63</v>
      </c>
      <c r="B17" s="13"/>
      <c r="C17" s="14">
        <v>39</v>
      </c>
      <c r="D17" s="10">
        <v>2691</v>
      </c>
      <c r="E17" s="10">
        <v>3655</v>
      </c>
      <c r="F17" s="10">
        <v>2408</v>
      </c>
      <c r="G17" s="10">
        <f t="shared" si="14"/>
        <v>3655</v>
      </c>
      <c r="H17" s="10">
        <f t="shared" si="15"/>
        <v>6063</v>
      </c>
      <c r="I17" s="10">
        <f t="shared" si="0"/>
        <v>-283</v>
      </c>
      <c r="J17" s="23">
        <f t="shared" si="1"/>
        <v>-0.10516536603493125</v>
      </c>
      <c r="K17" s="10">
        <f t="shared" si="16"/>
        <v>2408</v>
      </c>
      <c r="L17" s="18">
        <f t="shared" ref="L17:P17" si="31">K17*(1+$J17)</f>
        <v>2154.7617985878856</v>
      </c>
      <c r="M17" s="18">
        <f t="shared" si="31"/>
        <v>1928.1554853213038</v>
      </c>
      <c r="N17" s="18">
        <f t="shared" si="31"/>
        <v>1725.3803079352285</v>
      </c>
      <c r="O17" s="18">
        <f t="shared" si="31"/>
        <v>1543.930056301758</v>
      </c>
      <c r="P17" s="18">
        <f t="shared" si="31"/>
        <v>1381.5620867984517</v>
      </c>
      <c r="Q17" s="18">
        <f t="shared" si="8"/>
        <v>5809.761798587886</v>
      </c>
      <c r="R17" s="18">
        <f t="shared" si="9"/>
        <v>5583.1554853213038</v>
      </c>
      <c r="S17" s="18">
        <f t="shared" si="10"/>
        <v>5380.3803079352283</v>
      </c>
      <c r="T17" s="18">
        <f t="shared" si="11"/>
        <v>5198.9300563017578</v>
      </c>
      <c r="U17" s="18">
        <f t="shared" si="12"/>
        <v>5036.5620867984517</v>
      </c>
      <c r="V17" s="22">
        <f t="shared" si="18"/>
        <v>0.3708864275832478</v>
      </c>
      <c r="W17" s="22">
        <f t="shared" si="18"/>
        <v>0.34535228158890163</v>
      </c>
      <c r="X17" s="22">
        <f t="shared" si="13"/>
        <v>0.32067999085316695</v>
      </c>
      <c r="Y17" s="22">
        <f t="shared" si="13"/>
        <v>0.29697073043525951</v>
      </c>
      <c r="Z17" s="22">
        <f t="shared" si="13"/>
        <v>0.27430657321185875</v>
      </c>
    </row>
    <row r="18" spans="1:26" x14ac:dyDescent="0.4">
      <c r="A18" s="17" t="s">
        <v>64</v>
      </c>
      <c r="B18" s="13"/>
      <c r="C18" s="14">
        <v>61</v>
      </c>
      <c r="D18" s="10">
        <v>2313</v>
      </c>
      <c r="E18" s="10">
        <v>2903</v>
      </c>
      <c r="F18" s="10">
        <v>2161</v>
      </c>
      <c r="G18" s="10">
        <f t="shared" si="14"/>
        <v>2903</v>
      </c>
      <c r="H18" s="10">
        <f t="shared" si="15"/>
        <v>5064</v>
      </c>
      <c r="I18" s="10">
        <f t="shared" si="0"/>
        <v>-152</v>
      </c>
      <c r="J18" s="23">
        <f t="shared" si="1"/>
        <v>-6.5715520968439259E-2</v>
      </c>
      <c r="K18" s="10">
        <f t="shared" si="16"/>
        <v>2161</v>
      </c>
      <c r="L18" s="18">
        <f t="shared" ref="L18:P18" si="32">K18*(1+$J18)</f>
        <v>2018.9887591872027</v>
      </c>
      <c r="M18" s="18">
        <f t="shared" si="32"/>
        <v>1886.309861047793</v>
      </c>
      <c r="N18" s="18">
        <f t="shared" si="32"/>
        <v>1762.3500258211329</v>
      </c>
      <c r="O18" s="18">
        <f t="shared" si="32"/>
        <v>1646.5362757455548</v>
      </c>
      <c r="P18" s="18">
        <f t="shared" si="32"/>
        <v>1538.333286591502</v>
      </c>
      <c r="Q18" s="18">
        <f t="shared" si="8"/>
        <v>4921.988759187203</v>
      </c>
      <c r="R18" s="18">
        <f t="shared" si="9"/>
        <v>4789.3098610477928</v>
      </c>
      <c r="S18" s="18">
        <f t="shared" si="10"/>
        <v>4665.3500258211334</v>
      </c>
      <c r="T18" s="18">
        <f t="shared" si="11"/>
        <v>4549.536275745555</v>
      </c>
      <c r="U18" s="18">
        <f t="shared" si="12"/>
        <v>4441.3332865915017</v>
      </c>
      <c r="V18" s="22">
        <f t="shared" si="18"/>
        <v>0.41019775907017925</v>
      </c>
      <c r="W18" s="22">
        <f t="shared" si="18"/>
        <v>0.39385838790458028</v>
      </c>
      <c r="X18" s="22">
        <f t="shared" si="13"/>
        <v>0.377753012328576</v>
      </c>
      <c r="Y18" s="22">
        <f t="shared" si="13"/>
        <v>0.36191298979712583</v>
      </c>
      <c r="Z18" s="22">
        <f t="shared" si="13"/>
        <v>0.34636745034104272</v>
      </c>
    </row>
    <row r="19" spans="1:26" x14ac:dyDescent="0.4">
      <c r="A19" s="17" t="s">
        <v>65</v>
      </c>
      <c r="B19" s="13"/>
      <c r="C19" s="14">
        <v>89</v>
      </c>
      <c r="D19" s="10">
        <v>1691</v>
      </c>
      <c r="E19" s="10">
        <v>2170</v>
      </c>
      <c r="F19" s="10">
        <v>1839</v>
      </c>
      <c r="G19" s="10">
        <f t="shared" si="14"/>
        <v>2170</v>
      </c>
      <c r="H19" s="10">
        <f t="shared" si="15"/>
        <v>4009</v>
      </c>
      <c r="I19" s="10">
        <f t="shared" si="0"/>
        <v>148</v>
      </c>
      <c r="J19" s="23">
        <f t="shared" si="1"/>
        <v>8.7522176227084567E-2</v>
      </c>
      <c r="K19" s="10">
        <f t="shared" si="16"/>
        <v>1839</v>
      </c>
      <c r="L19" s="18">
        <f t="shared" ref="L19:P19" si="33">K19*(1+$J19)</f>
        <v>1999.9532820816084</v>
      </c>
      <c r="M19" s="18">
        <f t="shared" si="33"/>
        <v>2174.9935456818912</v>
      </c>
      <c r="N19" s="18">
        <f t="shared" si="33"/>
        <v>2365.353714079833</v>
      </c>
      <c r="O19" s="18">
        <f t="shared" si="33"/>
        <v>2572.3746186829171</v>
      </c>
      <c r="P19" s="18">
        <f t="shared" si="33"/>
        <v>2797.514443381363</v>
      </c>
      <c r="Q19" s="18">
        <f t="shared" si="8"/>
        <v>4169.9532820816084</v>
      </c>
      <c r="R19" s="18">
        <f t="shared" si="9"/>
        <v>4344.9935456818912</v>
      </c>
      <c r="S19" s="18">
        <f t="shared" si="10"/>
        <v>4535.3537140798326</v>
      </c>
      <c r="T19" s="18">
        <f t="shared" si="11"/>
        <v>4742.3746186829176</v>
      </c>
      <c r="U19" s="18">
        <f t="shared" si="12"/>
        <v>4967.514443381363</v>
      </c>
      <c r="V19" s="22">
        <f t="shared" si="18"/>
        <v>0.47961047685485031</v>
      </c>
      <c r="W19" s="22">
        <f t="shared" si="18"/>
        <v>0.50057463211733122</v>
      </c>
      <c r="X19" s="22">
        <f t="shared" si="18"/>
        <v>0.52153676718459308</v>
      </c>
      <c r="Y19" s="22">
        <f t="shared" si="18"/>
        <v>0.54242332702879836</v>
      </c>
      <c r="Z19" s="22">
        <f t="shared" si="18"/>
        <v>0.56316181367297813</v>
      </c>
    </row>
    <row r="20" spans="1:26" x14ac:dyDescent="0.4">
      <c r="A20" s="17" t="s">
        <v>66</v>
      </c>
      <c r="B20" s="13"/>
      <c r="C20" s="14">
        <v>93</v>
      </c>
      <c r="D20" s="10">
        <v>2409</v>
      </c>
      <c r="E20" s="10">
        <v>2939</v>
      </c>
      <c r="F20" s="10">
        <v>2325</v>
      </c>
      <c r="G20" s="10">
        <f t="shared" si="14"/>
        <v>2939</v>
      </c>
      <c r="H20" s="10">
        <f t="shared" si="15"/>
        <v>5264</v>
      </c>
      <c r="I20" s="10">
        <f t="shared" si="0"/>
        <v>-84</v>
      </c>
      <c r="J20" s="23">
        <f t="shared" si="1"/>
        <v>-3.4869240348692404E-2</v>
      </c>
      <c r="K20" s="10">
        <f t="shared" si="16"/>
        <v>2325</v>
      </c>
      <c r="L20" s="18">
        <f t="shared" ref="L20:P20" si="34">K20*(1+$J20)</f>
        <v>2243.92901618929</v>
      </c>
      <c r="M20" s="18">
        <f t="shared" si="34"/>
        <v>2165.6849159983808</v>
      </c>
      <c r="N20" s="18">
        <f t="shared" si="34"/>
        <v>2090.1691281428953</v>
      </c>
      <c r="O20" s="18">
        <f t="shared" si="34"/>
        <v>2017.2865184442637</v>
      </c>
      <c r="P20" s="18">
        <f t="shared" si="34"/>
        <v>1946.9452699804538</v>
      </c>
      <c r="Q20" s="18">
        <f t="shared" si="8"/>
        <v>5182.9290161892895</v>
      </c>
      <c r="R20" s="18">
        <f t="shared" si="9"/>
        <v>5104.6849159983813</v>
      </c>
      <c r="S20" s="18">
        <f t="shared" si="10"/>
        <v>5029.1691281428957</v>
      </c>
      <c r="T20" s="18">
        <f t="shared" si="11"/>
        <v>4956.2865184442635</v>
      </c>
      <c r="U20" s="18">
        <f t="shared" si="12"/>
        <v>4885.9452699804533</v>
      </c>
      <c r="V20" s="22">
        <f t="shared" si="18"/>
        <v>0.43294612161968643</v>
      </c>
      <c r="W20" s="22">
        <f t="shared" si="18"/>
        <v>0.42425437644760355</v>
      </c>
      <c r="X20" s="22">
        <f t="shared" si="18"/>
        <v>0.4156092338287945</v>
      </c>
      <c r="Y20" s="22">
        <f t="shared" si="18"/>
        <v>0.40701571850964602</v>
      </c>
      <c r="Z20" s="22">
        <f t="shared" si="18"/>
        <v>0.3984787308082644</v>
      </c>
    </row>
    <row r="21" spans="1:26" x14ac:dyDescent="0.4">
      <c r="A21" s="17" t="s">
        <v>67</v>
      </c>
      <c r="B21" s="13" t="s">
        <v>12</v>
      </c>
      <c r="C21" s="14">
        <v>81</v>
      </c>
      <c r="D21" s="10">
        <v>501</v>
      </c>
      <c r="E21" s="10">
        <v>702</v>
      </c>
      <c r="F21" s="10">
        <v>559</v>
      </c>
      <c r="G21" s="10">
        <f t="shared" si="14"/>
        <v>702</v>
      </c>
      <c r="H21" s="10">
        <f t="shared" si="15"/>
        <v>1261</v>
      </c>
      <c r="I21" s="10">
        <f t="shared" si="0"/>
        <v>58</v>
      </c>
      <c r="J21" s="23">
        <f t="shared" si="1"/>
        <v>0.1157684630738523</v>
      </c>
      <c r="K21" s="10">
        <f t="shared" si="16"/>
        <v>559</v>
      </c>
      <c r="L21" s="18">
        <f t="shared" ref="L21:P21" si="35">K21*(1+$J21)</f>
        <v>623.71457085828342</v>
      </c>
      <c r="M21" s="18">
        <f t="shared" si="35"/>
        <v>695.92104812331422</v>
      </c>
      <c r="N21" s="18">
        <f t="shared" si="35"/>
        <v>776.48675828529463</v>
      </c>
      <c r="O21" s="18">
        <f t="shared" si="35"/>
        <v>866.37943688918097</v>
      </c>
      <c r="P21" s="18">
        <f t="shared" si="35"/>
        <v>966.67885273663103</v>
      </c>
      <c r="Q21" s="18">
        <f t="shared" si="8"/>
        <v>1325.7145708582834</v>
      </c>
      <c r="R21" s="18">
        <f t="shared" si="9"/>
        <v>1397.9210481233142</v>
      </c>
      <c r="S21" s="18">
        <f t="shared" si="10"/>
        <v>1478.4867582852946</v>
      </c>
      <c r="T21" s="18">
        <f t="shared" si="11"/>
        <v>1568.3794368891809</v>
      </c>
      <c r="U21" s="18">
        <f t="shared" si="12"/>
        <v>1668.6788527366311</v>
      </c>
      <c r="V21" s="22">
        <f t="shared" si="18"/>
        <v>0.47047425182517466</v>
      </c>
      <c r="W21" s="22">
        <f t="shared" si="18"/>
        <v>0.49782571702284378</v>
      </c>
      <c r="X21" s="22">
        <f t="shared" si="18"/>
        <v>0.52519020135550021</v>
      </c>
      <c r="Y21" s="22">
        <f t="shared" si="18"/>
        <v>0.55240423108811643</v>
      </c>
      <c r="Z21" s="22">
        <f t="shared" si="18"/>
        <v>0.57930790646221653</v>
      </c>
    </row>
    <row r="22" spans="1:26" x14ac:dyDescent="0.4">
      <c r="A22" s="17" t="s">
        <v>67</v>
      </c>
      <c r="B22" s="13" t="s">
        <v>13</v>
      </c>
      <c r="C22" s="14">
        <v>81</v>
      </c>
      <c r="D22" s="10">
        <v>816</v>
      </c>
      <c r="E22" s="10">
        <v>1006</v>
      </c>
      <c r="F22" s="10">
        <v>748</v>
      </c>
      <c r="G22" s="10">
        <f t="shared" si="14"/>
        <v>1006</v>
      </c>
      <c r="H22" s="10">
        <f t="shared" si="15"/>
        <v>1754</v>
      </c>
      <c r="I22" s="10">
        <f t="shared" si="0"/>
        <v>-68</v>
      </c>
      <c r="J22" s="23">
        <f t="shared" si="1"/>
        <v>-8.3333333333333329E-2</v>
      </c>
      <c r="K22" s="10">
        <f t="shared" si="16"/>
        <v>748</v>
      </c>
      <c r="L22" s="18">
        <f t="shared" ref="L22:P22" si="36">K22*(1+$J22)</f>
        <v>685.66666666666663</v>
      </c>
      <c r="M22" s="18">
        <f t="shared" si="36"/>
        <v>628.52777777777771</v>
      </c>
      <c r="N22" s="18">
        <f t="shared" si="36"/>
        <v>576.15046296296293</v>
      </c>
      <c r="O22" s="18">
        <f t="shared" si="36"/>
        <v>528.13792438271605</v>
      </c>
      <c r="P22" s="18">
        <f t="shared" si="36"/>
        <v>484.12643068415633</v>
      </c>
      <c r="Q22" s="18">
        <f t="shared" si="8"/>
        <v>1691.6666666666665</v>
      </c>
      <c r="R22" s="18">
        <f t="shared" si="9"/>
        <v>1634.5277777777778</v>
      </c>
      <c r="S22" s="18">
        <f t="shared" si="10"/>
        <v>1582.150462962963</v>
      </c>
      <c r="T22" s="18">
        <f t="shared" si="11"/>
        <v>1534.1379243827159</v>
      </c>
      <c r="U22" s="18">
        <f t="shared" si="12"/>
        <v>1490.1264306841563</v>
      </c>
      <c r="V22" s="22">
        <f t="shared" si="18"/>
        <v>0.40532019704433497</v>
      </c>
      <c r="W22" s="22">
        <f t="shared" si="18"/>
        <v>0.3845317200006797</v>
      </c>
      <c r="X22" s="22">
        <f t="shared" si="18"/>
        <v>0.36415655555539295</v>
      </c>
      <c r="Y22" s="22">
        <f t="shared" si="18"/>
        <v>0.34425713359196208</v>
      </c>
      <c r="Z22" s="22">
        <f t="shared" si="18"/>
        <v>0.32488949978686116</v>
      </c>
    </row>
    <row r="23" spans="1:26" x14ac:dyDescent="0.4">
      <c r="A23" s="17" t="s">
        <v>69</v>
      </c>
      <c r="B23" s="13"/>
      <c r="C23" s="14">
        <v>69</v>
      </c>
      <c r="D23" s="10">
        <v>1907</v>
      </c>
      <c r="E23" s="10">
        <v>2389</v>
      </c>
      <c r="F23" s="10">
        <v>1688</v>
      </c>
      <c r="G23" s="10">
        <f t="shared" si="14"/>
        <v>2389</v>
      </c>
      <c r="H23" s="10">
        <f t="shared" si="15"/>
        <v>4077</v>
      </c>
      <c r="I23" s="10">
        <f t="shared" si="0"/>
        <v>-219</v>
      </c>
      <c r="J23" s="23">
        <f t="shared" si="1"/>
        <v>-0.11484006292606187</v>
      </c>
      <c r="K23" s="10">
        <f t="shared" si="16"/>
        <v>1688</v>
      </c>
      <c r="L23" s="18">
        <f t="shared" ref="L23:P23" si="37">K23*(1+$J23)</f>
        <v>1494.1499737808076</v>
      </c>
      <c r="M23" s="18">
        <f t="shared" si="37"/>
        <v>1322.5616967708461</v>
      </c>
      <c r="N23" s="18">
        <f t="shared" si="37"/>
        <v>1170.678628290083</v>
      </c>
      <c r="O23" s="18">
        <f t="shared" si="37"/>
        <v>1036.2378209510541</v>
      </c>
      <c r="P23" s="18">
        <f t="shared" si="37"/>
        <v>917.2362043866699</v>
      </c>
      <c r="Q23" s="18">
        <f t="shared" si="8"/>
        <v>3883.1499737808076</v>
      </c>
      <c r="R23" s="18">
        <f t="shared" si="9"/>
        <v>3711.5616967708461</v>
      </c>
      <c r="S23" s="18">
        <f t="shared" si="10"/>
        <v>3559.678628290083</v>
      </c>
      <c r="T23" s="18">
        <f t="shared" si="11"/>
        <v>3425.2378209510543</v>
      </c>
      <c r="U23" s="18">
        <f t="shared" si="12"/>
        <v>3306.2362043866697</v>
      </c>
      <c r="V23" s="22">
        <f t="shared" si="18"/>
        <v>0.3847778179749356</v>
      </c>
      <c r="W23" s="22">
        <f t="shared" si="18"/>
        <v>0.35633563573023957</v>
      </c>
      <c r="X23" s="22">
        <f t="shared" si="18"/>
        <v>0.32887199956374341</v>
      </c>
      <c r="Y23" s="22">
        <f t="shared" si="18"/>
        <v>0.3025301818789714</v>
      </c>
      <c r="Z23" s="22">
        <f t="shared" si="18"/>
        <v>0.27742609652924777</v>
      </c>
    </row>
    <row r="24" spans="1:26" x14ac:dyDescent="0.4">
      <c r="A24" s="17" t="s">
        <v>70</v>
      </c>
      <c r="B24" s="13"/>
      <c r="C24" s="14">
        <v>64</v>
      </c>
      <c r="D24" s="10">
        <v>3529</v>
      </c>
      <c r="E24" s="10">
        <v>4335</v>
      </c>
      <c r="F24" s="10">
        <v>2974</v>
      </c>
      <c r="G24" s="10">
        <f t="shared" si="14"/>
        <v>4335</v>
      </c>
      <c r="H24" s="10">
        <f t="shared" si="15"/>
        <v>7309</v>
      </c>
      <c r="I24" s="10">
        <f t="shared" si="0"/>
        <v>-555</v>
      </c>
      <c r="J24" s="23">
        <f t="shared" si="1"/>
        <v>-0.1572683479739303</v>
      </c>
      <c r="K24" s="10">
        <f t="shared" si="16"/>
        <v>2974</v>
      </c>
      <c r="L24" s="18">
        <f t="shared" ref="L24:P24" si="38">K24*(1+$J24)</f>
        <v>2506.2839331255313</v>
      </c>
      <c r="M24" s="18">
        <f t="shared" si="38"/>
        <v>2112.1247994092746</v>
      </c>
      <c r="N24" s="18">
        <f t="shared" si="38"/>
        <v>1779.954421491409</v>
      </c>
      <c r="O24" s="18">
        <f t="shared" si="38"/>
        <v>1500.0239301545623</v>
      </c>
      <c r="P24" s="18">
        <f t="shared" si="38"/>
        <v>1264.117644737792</v>
      </c>
      <c r="Q24" s="18">
        <f t="shared" si="8"/>
        <v>6841.2839331255309</v>
      </c>
      <c r="R24" s="18">
        <f t="shared" si="9"/>
        <v>6447.1247994092746</v>
      </c>
      <c r="S24" s="18">
        <f t="shared" si="10"/>
        <v>6114.9544214914094</v>
      </c>
      <c r="T24" s="18">
        <f t="shared" si="11"/>
        <v>5835.0239301545625</v>
      </c>
      <c r="U24" s="18">
        <f t="shared" si="12"/>
        <v>5599.117644737792</v>
      </c>
      <c r="V24" s="22">
        <f t="shared" si="18"/>
        <v>0.36634701287430743</v>
      </c>
      <c r="W24" s="22">
        <f t="shared" si="18"/>
        <v>0.32760724588467721</v>
      </c>
      <c r="X24" s="22">
        <f t="shared" si="18"/>
        <v>0.29108220581917049</v>
      </c>
      <c r="Y24" s="22">
        <f t="shared" si="18"/>
        <v>0.25707245559056835</v>
      </c>
      <c r="Z24" s="22">
        <f t="shared" si="18"/>
        <v>0.22577086693755136</v>
      </c>
    </row>
    <row r="25" spans="1:26" x14ac:dyDescent="0.4">
      <c r="A25" s="17" t="s">
        <v>71</v>
      </c>
      <c r="B25" s="13"/>
      <c r="C25" s="14">
        <v>76</v>
      </c>
      <c r="D25" s="10">
        <v>1340</v>
      </c>
      <c r="E25" s="10">
        <v>1697</v>
      </c>
      <c r="F25" s="10">
        <v>1247</v>
      </c>
      <c r="G25" s="10">
        <f t="shared" si="14"/>
        <v>1697</v>
      </c>
      <c r="H25" s="10">
        <f t="shared" si="15"/>
        <v>2944</v>
      </c>
      <c r="I25" s="10">
        <f t="shared" si="0"/>
        <v>-93</v>
      </c>
      <c r="J25" s="23">
        <f t="shared" si="1"/>
        <v>-6.9402985074626861E-2</v>
      </c>
      <c r="K25" s="10">
        <f t="shared" si="16"/>
        <v>1247</v>
      </c>
      <c r="L25" s="18">
        <f t="shared" ref="L25:P25" si="39">K25*(1+$J25)</f>
        <v>1160.4544776119403</v>
      </c>
      <c r="M25" s="18">
        <f t="shared" si="39"/>
        <v>1079.9154728224551</v>
      </c>
      <c r="N25" s="18">
        <f t="shared" si="39"/>
        <v>1004.9661153802996</v>
      </c>
      <c r="O25" s="18">
        <f t="shared" si="39"/>
        <v>935.21846707405496</v>
      </c>
      <c r="P25" s="18">
        <f t="shared" si="39"/>
        <v>870.31151376219896</v>
      </c>
      <c r="Q25" s="18">
        <f t="shared" si="8"/>
        <v>2857.4544776119401</v>
      </c>
      <c r="R25" s="18">
        <f t="shared" si="9"/>
        <v>2776.9154728224548</v>
      </c>
      <c r="S25" s="18">
        <f t="shared" si="10"/>
        <v>2701.9661153802995</v>
      </c>
      <c r="T25" s="18">
        <f t="shared" si="11"/>
        <v>2632.2184670740548</v>
      </c>
      <c r="U25" s="18">
        <f t="shared" si="12"/>
        <v>2567.311513762199</v>
      </c>
      <c r="V25" s="22">
        <f t="shared" si="18"/>
        <v>0.40611477337751561</v>
      </c>
      <c r="W25" s="22">
        <f t="shared" si="18"/>
        <v>0.38889029334581432</v>
      </c>
      <c r="X25" s="22">
        <f t="shared" si="18"/>
        <v>0.37193882989863158</v>
      </c>
      <c r="Y25" s="22">
        <f t="shared" si="18"/>
        <v>0.35529667418283617</v>
      </c>
      <c r="Z25" s="22">
        <f t="shared" si="18"/>
        <v>0.33899723858863701</v>
      </c>
    </row>
    <row r="26" spans="1:26" x14ac:dyDescent="0.4">
      <c r="A26" s="17" t="s">
        <v>72</v>
      </c>
      <c r="B26" s="13"/>
      <c r="C26" s="14">
        <v>88</v>
      </c>
      <c r="D26" s="10">
        <v>3486</v>
      </c>
      <c r="E26" s="10">
        <v>4677</v>
      </c>
      <c r="F26" s="10">
        <v>3962</v>
      </c>
      <c r="G26" s="10">
        <f t="shared" si="14"/>
        <v>4677</v>
      </c>
      <c r="H26" s="10">
        <f t="shared" si="15"/>
        <v>8639</v>
      </c>
      <c r="I26" s="10">
        <f t="shared" si="0"/>
        <v>476</v>
      </c>
      <c r="J26" s="23">
        <f t="shared" si="1"/>
        <v>0.13654618473895583</v>
      </c>
      <c r="K26" s="10">
        <f t="shared" si="16"/>
        <v>3962</v>
      </c>
      <c r="L26" s="18">
        <f t="shared" ref="L26:P26" si="40">K26*(1+$J26)</f>
        <v>4502.9959839357425</v>
      </c>
      <c r="M26" s="18">
        <f t="shared" si="40"/>
        <v>5117.8629054370085</v>
      </c>
      <c r="N26" s="18">
        <f t="shared" si="40"/>
        <v>5816.6875591914595</v>
      </c>
      <c r="O26" s="18">
        <f t="shared" si="40"/>
        <v>6610.934053217602</v>
      </c>
      <c r="P26" s="18">
        <f t="shared" si="40"/>
        <v>7513.6318757453064</v>
      </c>
      <c r="Q26" s="18">
        <f t="shared" si="8"/>
        <v>9179.9959839357434</v>
      </c>
      <c r="R26" s="18">
        <f t="shared" si="9"/>
        <v>9794.8629054370085</v>
      </c>
      <c r="S26" s="18">
        <f t="shared" si="10"/>
        <v>10493.68755919146</v>
      </c>
      <c r="T26" s="18">
        <f t="shared" si="11"/>
        <v>11287.934053217603</v>
      </c>
      <c r="U26" s="18">
        <f t="shared" si="12"/>
        <v>12190.631875745306</v>
      </c>
      <c r="V26" s="22">
        <f t="shared" si="18"/>
        <v>0.49052265293096253</v>
      </c>
      <c r="W26" s="22">
        <f t="shared" si="18"/>
        <v>0.52250480224650675</v>
      </c>
      <c r="X26" s="22">
        <f t="shared" si="18"/>
        <v>0.5543034825824027</v>
      </c>
      <c r="Y26" s="22">
        <f t="shared" si="18"/>
        <v>0.58566377355235955</v>
      </c>
      <c r="Z26" s="22">
        <f t="shared" si="18"/>
        <v>0.61634474343323908</v>
      </c>
    </row>
    <row r="27" spans="1:26" x14ac:dyDescent="0.4">
      <c r="A27" s="17" t="s">
        <v>73</v>
      </c>
      <c r="B27" s="13" t="s">
        <v>14</v>
      </c>
      <c r="C27" s="14">
        <v>10</v>
      </c>
      <c r="D27" s="10">
        <v>975</v>
      </c>
      <c r="E27" s="10">
        <v>1397</v>
      </c>
      <c r="F27" s="10">
        <v>1014</v>
      </c>
      <c r="G27" s="10">
        <f t="shared" si="14"/>
        <v>1397</v>
      </c>
      <c r="H27" s="10">
        <f t="shared" si="15"/>
        <v>2411</v>
      </c>
      <c r="I27" s="10">
        <f t="shared" si="0"/>
        <v>39</v>
      </c>
      <c r="J27" s="23">
        <f t="shared" si="1"/>
        <v>0.04</v>
      </c>
      <c r="K27" s="10">
        <f t="shared" si="16"/>
        <v>1014</v>
      </c>
      <c r="L27" s="18">
        <f t="shared" ref="L27:P27" si="41">K27*(1+$J27)</f>
        <v>1054.56</v>
      </c>
      <c r="M27" s="18">
        <f t="shared" si="41"/>
        <v>1096.7424000000001</v>
      </c>
      <c r="N27" s="18">
        <f t="shared" si="41"/>
        <v>1140.6120960000001</v>
      </c>
      <c r="O27" s="18">
        <f t="shared" si="41"/>
        <v>1186.2365798400001</v>
      </c>
      <c r="P27" s="18">
        <f t="shared" si="41"/>
        <v>1233.6860430336001</v>
      </c>
      <c r="Q27" s="18">
        <f t="shared" si="8"/>
        <v>2451.56</v>
      </c>
      <c r="R27" s="18">
        <f t="shared" si="9"/>
        <v>2493.7424000000001</v>
      </c>
      <c r="S27" s="18">
        <f t="shared" si="10"/>
        <v>2537.6120959999998</v>
      </c>
      <c r="T27" s="18">
        <f t="shared" si="11"/>
        <v>2583.2365798400001</v>
      </c>
      <c r="U27" s="18">
        <f t="shared" si="12"/>
        <v>2630.6860430336001</v>
      </c>
      <c r="V27" s="22">
        <f t="shared" si="18"/>
        <v>0.43015875605736753</v>
      </c>
      <c r="W27" s="22">
        <f t="shared" si="18"/>
        <v>0.43979779146394593</v>
      </c>
      <c r="X27" s="22">
        <f t="shared" si="18"/>
        <v>0.44948244761204043</v>
      </c>
      <c r="Y27" s="22">
        <f t="shared" si="18"/>
        <v>0.45920555209599617</v>
      </c>
      <c r="Z27" s="22">
        <f t="shared" si="18"/>
        <v>0.46895981612878573</v>
      </c>
    </row>
    <row r="28" spans="1:26" x14ac:dyDescent="0.4">
      <c r="A28" s="17" t="s">
        <v>73</v>
      </c>
      <c r="B28" s="13" t="s">
        <v>15</v>
      </c>
      <c r="C28" s="14">
        <v>10</v>
      </c>
      <c r="D28" s="10">
        <v>1675</v>
      </c>
      <c r="E28" s="10">
        <v>1886</v>
      </c>
      <c r="F28" s="10">
        <v>1475</v>
      </c>
      <c r="G28" s="10">
        <f t="shared" si="14"/>
        <v>1886</v>
      </c>
      <c r="H28" s="10">
        <f t="shared" si="15"/>
        <v>3361</v>
      </c>
      <c r="I28" s="10">
        <f t="shared" si="0"/>
        <v>-200</v>
      </c>
      <c r="J28" s="23">
        <f t="shared" si="1"/>
        <v>-0.11940298507462686</v>
      </c>
      <c r="K28" s="10">
        <f t="shared" si="16"/>
        <v>1475</v>
      </c>
      <c r="L28" s="18">
        <f t="shared" ref="L28:P28" si="42">K28*(1+$J28)</f>
        <v>1298.8805970149253</v>
      </c>
      <c r="M28" s="18">
        <f t="shared" si="42"/>
        <v>1143.7903764758298</v>
      </c>
      <c r="N28" s="18">
        <f t="shared" si="42"/>
        <v>1007.2183912249844</v>
      </c>
      <c r="O28" s="18">
        <f t="shared" si="42"/>
        <v>886.95350869065794</v>
      </c>
      <c r="P28" s="18">
        <f t="shared" si="42"/>
        <v>781.04861213057939</v>
      </c>
      <c r="Q28" s="18">
        <f t="shared" si="8"/>
        <v>3184.8805970149251</v>
      </c>
      <c r="R28" s="18">
        <f t="shared" si="9"/>
        <v>3029.7903764758298</v>
      </c>
      <c r="S28" s="18">
        <f t="shared" si="10"/>
        <v>2893.2183912249843</v>
      </c>
      <c r="T28" s="18">
        <f t="shared" si="11"/>
        <v>2772.9535086906581</v>
      </c>
      <c r="U28" s="18">
        <f t="shared" si="12"/>
        <v>2667.0486121305794</v>
      </c>
      <c r="V28" s="22">
        <f t="shared" si="18"/>
        <v>0.40782709349679225</v>
      </c>
      <c r="W28" s="22">
        <f t="shared" si="18"/>
        <v>0.37751469057283621</v>
      </c>
      <c r="X28" s="22">
        <f t="shared" si="18"/>
        <v>0.34813078552239179</v>
      </c>
      <c r="Y28" s="22">
        <f t="shared" si="18"/>
        <v>0.31985877365447157</v>
      </c>
      <c r="Z28" s="22">
        <f t="shared" si="18"/>
        <v>0.29285128459156073</v>
      </c>
    </row>
    <row r="29" spans="1:26" x14ac:dyDescent="0.4">
      <c r="A29" s="17" t="s">
        <v>75</v>
      </c>
      <c r="B29" s="13"/>
      <c r="C29" s="14">
        <v>85</v>
      </c>
      <c r="D29" s="10">
        <v>5645</v>
      </c>
      <c r="E29" s="10">
        <v>5645</v>
      </c>
      <c r="F29" s="10">
        <v>5228</v>
      </c>
      <c r="G29" s="10">
        <f t="shared" si="14"/>
        <v>5645</v>
      </c>
      <c r="H29" s="10">
        <f t="shared" si="15"/>
        <v>10873</v>
      </c>
      <c r="I29" s="10">
        <f t="shared" si="0"/>
        <v>-417</v>
      </c>
      <c r="J29" s="23">
        <f t="shared" si="1"/>
        <v>-7.3870682019486267E-2</v>
      </c>
      <c r="K29" s="10">
        <f t="shared" si="16"/>
        <v>5228</v>
      </c>
      <c r="L29" s="18">
        <f t="shared" ref="L29:P29" si="43">K29*(1+$J29)</f>
        <v>4841.8040744021255</v>
      </c>
      <c r="M29" s="18">
        <f t="shared" si="43"/>
        <v>4484.1367052213127</v>
      </c>
      <c r="N29" s="18">
        <f t="shared" si="43"/>
        <v>4152.8904685380021</v>
      </c>
      <c r="O29" s="18">
        <f t="shared" si="43"/>
        <v>3846.1136172748757</v>
      </c>
      <c r="P29" s="18">
        <f t="shared" si="43"/>
        <v>3561.998581242347</v>
      </c>
      <c r="Q29" s="18">
        <f t="shared" si="8"/>
        <v>10486.804074402125</v>
      </c>
      <c r="R29" s="18">
        <f t="shared" si="9"/>
        <v>10129.136705221314</v>
      </c>
      <c r="S29" s="18">
        <f t="shared" si="10"/>
        <v>9797.8904685380021</v>
      </c>
      <c r="T29" s="18">
        <f t="shared" si="11"/>
        <v>9491.1136172748757</v>
      </c>
      <c r="U29" s="18">
        <f t="shared" si="12"/>
        <v>9206.9985812423474</v>
      </c>
      <c r="V29" s="22">
        <f t="shared" si="18"/>
        <v>0.46170444685056888</v>
      </c>
      <c r="W29" s="22">
        <f t="shared" si="18"/>
        <v>0.44269682952446021</v>
      </c>
      <c r="X29" s="22">
        <f t="shared" si="18"/>
        <v>0.42385557195942791</v>
      </c>
      <c r="Y29" s="22">
        <f t="shared" si="18"/>
        <v>0.40523312356882168</v>
      </c>
      <c r="Z29" s="22">
        <f t="shared" si="18"/>
        <v>0.38687945369072796</v>
      </c>
    </row>
    <row r="30" spans="1:26" x14ac:dyDescent="0.4">
      <c r="A30" s="17" t="s">
        <v>76</v>
      </c>
      <c r="B30" s="13"/>
      <c r="C30" s="14">
        <v>73</v>
      </c>
      <c r="D30" s="10">
        <v>2540</v>
      </c>
      <c r="E30" s="10">
        <v>2957</v>
      </c>
      <c r="F30" s="10">
        <v>2787</v>
      </c>
      <c r="G30" s="10">
        <f t="shared" si="14"/>
        <v>2957</v>
      </c>
      <c r="H30" s="10">
        <f t="shared" si="15"/>
        <v>5744</v>
      </c>
      <c r="I30" s="10">
        <f t="shared" si="0"/>
        <v>247</v>
      </c>
      <c r="J30" s="23">
        <f t="shared" si="1"/>
        <v>9.7244094488188978E-2</v>
      </c>
      <c r="K30" s="10">
        <f t="shared" si="16"/>
        <v>2787</v>
      </c>
      <c r="L30" s="18">
        <f t="shared" ref="L30:P30" si="44">K30*(1+$J30)</f>
        <v>3058.0192913385827</v>
      </c>
      <c r="M30" s="18">
        <f t="shared" si="44"/>
        <v>3355.3936082522164</v>
      </c>
      <c r="N30" s="18">
        <f t="shared" si="44"/>
        <v>3681.6858213381602</v>
      </c>
      <c r="O30" s="18">
        <f t="shared" si="44"/>
        <v>4039.7080252241935</v>
      </c>
      <c r="P30" s="18">
        <f t="shared" si="44"/>
        <v>4432.5457741337905</v>
      </c>
      <c r="Q30" s="18">
        <f t="shared" si="8"/>
        <v>6015.0192913385827</v>
      </c>
      <c r="R30" s="18">
        <f t="shared" si="9"/>
        <v>6312.3936082522159</v>
      </c>
      <c r="S30" s="18">
        <f t="shared" si="10"/>
        <v>6638.6858213381602</v>
      </c>
      <c r="T30" s="18">
        <f t="shared" si="11"/>
        <v>6996.708025224194</v>
      </c>
      <c r="U30" s="18">
        <f t="shared" si="12"/>
        <v>7389.5457741337905</v>
      </c>
      <c r="V30" s="22">
        <f t="shared" si="18"/>
        <v>0.50839725414381021</v>
      </c>
      <c r="W30" s="22">
        <f t="shared" si="18"/>
        <v>0.53155646122347278</v>
      </c>
      <c r="X30" s="22">
        <f t="shared" si="18"/>
        <v>0.5545805179549893</v>
      </c>
      <c r="Y30" s="22">
        <f t="shared" si="18"/>
        <v>0.57737267450069851</v>
      </c>
      <c r="Z30" s="22">
        <f t="shared" si="18"/>
        <v>0.59984008619980134</v>
      </c>
    </row>
    <row r="31" spans="1:26" x14ac:dyDescent="0.4">
      <c r="A31" s="17" t="s">
        <v>77</v>
      </c>
      <c r="B31" s="13"/>
      <c r="C31" s="14">
        <v>32</v>
      </c>
      <c r="D31" s="10">
        <v>2785</v>
      </c>
      <c r="E31" s="10">
        <v>3351</v>
      </c>
      <c r="F31" s="10">
        <v>2846</v>
      </c>
      <c r="G31" s="10">
        <f t="shared" si="14"/>
        <v>3351</v>
      </c>
      <c r="H31" s="10">
        <f t="shared" si="15"/>
        <v>6197</v>
      </c>
      <c r="I31" s="10">
        <f t="shared" si="0"/>
        <v>61</v>
      </c>
      <c r="J31" s="23">
        <f t="shared" si="1"/>
        <v>2.1903052064631955E-2</v>
      </c>
      <c r="K31" s="10">
        <f t="shared" si="16"/>
        <v>2846</v>
      </c>
      <c r="L31" s="18">
        <f t="shared" ref="L31:P31" si="45">K31*(1+$J31)</f>
        <v>2908.3360861759425</v>
      </c>
      <c r="M31" s="18">
        <f t="shared" si="45"/>
        <v>2972.037522892902</v>
      </c>
      <c r="N31" s="18">
        <f t="shared" si="45"/>
        <v>3037.1342154948647</v>
      </c>
      <c r="O31" s="18">
        <f t="shared" si="45"/>
        <v>3103.6567243441241</v>
      </c>
      <c r="P31" s="18">
        <f t="shared" si="45"/>
        <v>3171.6362791681786</v>
      </c>
      <c r="Q31" s="18">
        <f t="shared" si="8"/>
        <v>6259.3360861759429</v>
      </c>
      <c r="R31" s="18">
        <f t="shared" si="9"/>
        <v>6323.0375228929024</v>
      </c>
      <c r="S31" s="18">
        <f t="shared" si="10"/>
        <v>6388.1342154948652</v>
      </c>
      <c r="T31" s="18">
        <f t="shared" si="11"/>
        <v>6454.6567243441241</v>
      </c>
      <c r="U31" s="18">
        <f t="shared" si="12"/>
        <v>6522.6362791681786</v>
      </c>
      <c r="V31" s="22">
        <f t="shared" si="18"/>
        <v>0.46463970717264219</v>
      </c>
      <c r="W31" s="22">
        <f t="shared" si="18"/>
        <v>0.47003319403569532</v>
      </c>
      <c r="X31" s="22">
        <f t="shared" si="18"/>
        <v>0.47543368893660432</v>
      </c>
      <c r="Y31" s="22">
        <f t="shared" si="18"/>
        <v>0.48083993570695976</v>
      </c>
      <c r="Z31" s="22">
        <f t="shared" si="18"/>
        <v>0.48625067279892115</v>
      </c>
    </row>
    <row r="32" spans="1:26" x14ac:dyDescent="0.4">
      <c r="A32" s="17" t="s">
        <v>78</v>
      </c>
      <c r="B32" s="13"/>
      <c r="C32" s="14">
        <v>49</v>
      </c>
      <c r="D32" s="10">
        <v>801</v>
      </c>
      <c r="E32" s="10">
        <v>801</v>
      </c>
      <c r="F32" s="10">
        <v>795</v>
      </c>
      <c r="G32" s="10">
        <f t="shared" si="14"/>
        <v>801</v>
      </c>
      <c r="H32" s="10">
        <f t="shared" si="15"/>
        <v>1596</v>
      </c>
      <c r="I32" s="10">
        <f t="shared" si="0"/>
        <v>-6</v>
      </c>
      <c r="J32" s="23">
        <f t="shared" si="1"/>
        <v>-7.4906367041198503E-3</v>
      </c>
      <c r="K32" s="10">
        <f t="shared" si="16"/>
        <v>795</v>
      </c>
      <c r="L32" s="18">
        <f t="shared" ref="L32:P32" si="46">K32*(1+$J32)</f>
        <v>789.04494382022472</v>
      </c>
      <c r="M32" s="18">
        <f t="shared" si="46"/>
        <v>783.13449480284476</v>
      </c>
      <c r="N32" s="18">
        <f t="shared" si="46"/>
        <v>777.26831881181215</v>
      </c>
      <c r="O32" s="18">
        <f t="shared" si="46"/>
        <v>771.44608421397083</v>
      </c>
      <c r="P32" s="18">
        <f t="shared" si="46"/>
        <v>765.66746186030809</v>
      </c>
      <c r="Q32" s="18">
        <f t="shared" si="8"/>
        <v>1590.0449438202247</v>
      </c>
      <c r="R32" s="18">
        <f t="shared" si="9"/>
        <v>1584.1344948028448</v>
      </c>
      <c r="S32" s="18">
        <f t="shared" si="10"/>
        <v>1578.2683188118122</v>
      </c>
      <c r="T32" s="18">
        <f t="shared" si="11"/>
        <v>1572.4460842139708</v>
      </c>
      <c r="U32" s="18">
        <f t="shared" si="12"/>
        <v>1566.6674618603081</v>
      </c>
      <c r="V32" s="22">
        <f t="shared" si="18"/>
        <v>0.4962406546348771</v>
      </c>
      <c r="W32" s="22">
        <f t="shared" si="18"/>
        <v>0.49436111477410299</v>
      </c>
      <c r="X32" s="22">
        <f t="shared" si="18"/>
        <v>0.4924817342826554</v>
      </c>
      <c r="Y32" s="22">
        <f t="shared" si="18"/>
        <v>0.49060256625561743</v>
      </c>
      <c r="Z32" s="22">
        <f t="shared" si="18"/>
        <v>0.48872366376405846</v>
      </c>
    </row>
    <row r="33" spans="1:26" x14ac:dyDescent="0.4">
      <c r="A33" s="17" t="s">
        <v>80</v>
      </c>
      <c r="B33" s="13"/>
      <c r="C33" s="14">
        <v>27</v>
      </c>
      <c r="D33" s="10">
        <v>2432</v>
      </c>
      <c r="E33" s="10">
        <v>3182</v>
      </c>
      <c r="F33" s="10">
        <v>2757</v>
      </c>
      <c r="G33" s="10">
        <f t="shared" si="14"/>
        <v>3182</v>
      </c>
      <c r="H33" s="10">
        <f t="shared" si="15"/>
        <v>5939</v>
      </c>
      <c r="I33" s="10">
        <f t="shared" si="0"/>
        <v>325</v>
      </c>
      <c r="J33" s="23">
        <f t="shared" si="1"/>
        <v>0.13363486842105263</v>
      </c>
      <c r="K33" s="10">
        <f t="shared" si="16"/>
        <v>2757</v>
      </c>
      <c r="L33" s="18">
        <f t="shared" ref="L33:P33" si="47">K33*(1+$J33)</f>
        <v>3125.4313322368421</v>
      </c>
      <c r="M33" s="18">
        <f t="shared" si="47"/>
        <v>3543.097937079348</v>
      </c>
      <c r="N33" s="18">
        <f t="shared" si="47"/>
        <v>4016.5793637038496</v>
      </c>
      <c r="O33" s="18">
        <f t="shared" si="47"/>
        <v>4553.3344184751286</v>
      </c>
      <c r="P33" s="18">
        <f t="shared" si="47"/>
        <v>5161.8186643651024</v>
      </c>
      <c r="Q33" s="18">
        <f t="shared" si="8"/>
        <v>6307.4313322368416</v>
      </c>
      <c r="R33" s="18">
        <f t="shared" si="9"/>
        <v>6725.0979370793484</v>
      </c>
      <c r="S33" s="18">
        <f t="shared" si="10"/>
        <v>7198.5793637038496</v>
      </c>
      <c r="T33" s="18">
        <f t="shared" si="11"/>
        <v>7735.3344184751286</v>
      </c>
      <c r="U33" s="18">
        <f t="shared" si="12"/>
        <v>8343.8186643651024</v>
      </c>
      <c r="V33" s="22">
        <f t="shared" si="18"/>
        <v>0.49551571275345963</v>
      </c>
      <c r="W33" s="22">
        <f t="shared" si="18"/>
        <v>0.52684703928907906</v>
      </c>
      <c r="X33" s="22">
        <f t="shared" si="18"/>
        <v>0.55796833802457635</v>
      </c>
      <c r="Y33" s="22">
        <f t="shared" si="18"/>
        <v>0.58864092644784838</v>
      </c>
      <c r="Z33" s="22">
        <f t="shared" si="18"/>
        <v>0.61863984249924675</v>
      </c>
    </row>
    <row r="34" spans="1:26" x14ac:dyDescent="0.4">
      <c r="A34" s="17" t="s">
        <v>81</v>
      </c>
      <c r="B34" s="13"/>
      <c r="C34" s="14">
        <v>94</v>
      </c>
      <c r="D34" s="10">
        <v>1531</v>
      </c>
      <c r="E34" s="10">
        <v>2016</v>
      </c>
      <c r="F34" s="10">
        <v>1597</v>
      </c>
      <c r="G34" s="10">
        <f t="shared" si="14"/>
        <v>2016</v>
      </c>
      <c r="H34" s="10">
        <f t="shared" si="15"/>
        <v>3613</v>
      </c>
      <c r="I34" s="10">
        <f t="shared" ref="I34:I55" si="48">F34-D34</f>
        <v>66</v>
      </c>
      <c r="J34" s="23">
        <f t="shared" ref="J34:J55" si="49">I34/D34</f>
        <v>4.3109079033311563E-2</v>
      </c>
      <c r="K34" s="10">
        <f t="shared" si="16"/>
        <v>1597</v>
      </c>
      <c r="L34" s="18">
        <f t="shared" ref="L34:P34" si="50">K34*(1+$J34)</f>
        <v>1665.8451992161986</v>
      </c>
      <c r="M34" s="18">
        <f t="shared" si="50"/>
        <v>1737.6582515664722</v>
      </c>
      <c r="N34" s="18">
        <f t="shared" si="50"/>
        <v>1812.5670984661372</v>
      </c>
      <c r="O34" s="18">
        <f t="shared" si="50"/>
        <v>1890.7051967670941</v>
      </c>
      <c r="P34" s="18">
        <f t="shared" si="50"/>
        <v>1972.2117565232195</v>
      </c>
      <c r="Q34" s="18">
        <f t="shared" si="8"/>
        <v>3681.8451992161986</v>
      </c>
      <c r="R34" s="18">
        <f t="shared" si="9"/>
        <v>3753.6582515664722</v>
      </c>
      <c r="S34" s="18">
        <f t="shared" si="10"/>
        <v>3828.5670984661374</v>
      </c>
      <c r="T34" s="18">
        <f t="shared" si="11"/>
        <v>3906.7051967670941</v>
      </c>
      <c r="U34" s="18">
        <f t="shared" si="12"/>
        <v>3988.2117565232193</v>
      </c>
      <c r="V34" s="22">
        <f t="shared" si="18"/>
        <v>0.45244846240977982</v>
      </c>
      <c r="W34" s="22">
        <f t="shared" si="18"/>
        <v>0.46292393582748637</v>
      </c>
      <c r="X34" s="22">
        <f t="shared" si="18"/>
        <v>0.47343224027399627</v>
      </c>
      <c r="Y34" s="22">
        <f t="shared" si="18"/>
        <v>0.48396413385164166</v>
      </c>
      <c r="Z34" s="22">
        <f t="shared" si="18"/>
        <v>0.49451029105899919</v>
      </c>
    </row>
    <row r="35" spans="1:26" x14ac:dyDescent="0.4">
      <c r="A35" s="17" t="s">
        <v>82</v>
      </c>
      <c r="B35" s="13"/>
      <c r="C35" s="14">
        <v>47</v>
      </c>
      <c r="D35" s="10">
        <v>5190</v>
      </c>
      <c r="E35" s="10">
        <v>6268</v>
      </c>
      <c r="F35" s="10">
        <v>5143</v>
      </c>
      <c r="G35" s="10">
        <f t="shared" si="14"/>
        <v>6268</v>
      </c>
      <c r="H35" s="10">
        <f t="shared" si="15"/>
        <v>11411</v>
      </c>
      <c r="I35" s="10">
        <f t="shared" si="48"/>
        <v>-47</v>
      </c>
      <c r="J35" s="23">
        <f t="shared" si="49"/>
        <v>-9.0558766859344889E-3</v>
      </c>
      <c r="K35" s="10">
        <f t="shared" si="16"/>
        <v>5143</v>
      </c>
      <c r="L35" s="18">
        <f t="shared" ref="L35:P35" si="51">K35*(1+$J35)</f>
        <v>5096.4256262042391</v>
      </c>
      <c r="M35" s="18">
        <f t="shared" si="51"/>
        <v>5050.2730241942972</v>
      </c>
      <c r="N35" s="18">
        <f t="shared" si="51"/>
        <v>5004.5383744568926</v>
      </c>
      <c r="O35" s="18">
        <f t="shared" si="51"/>
        <v>4959.2178920677843</v>
      </c>
      <c r="P35" s="18">
        <f t="shared" si="51"/>
        <v>4914.3078263785392</v>
      </c>
      <c r="Q35" s="18">
        <f t="shared" si="8"/>
        <v>11364.42562620424</v>
      </c>
      <c r="R35" s="18">
        <f t="shared" si="9"/>
        <v>11318.273024194297</v>
      </c>
      <c r="S35" s="18">
        <f t="shared" si="10"/>
        <v>11272.538374456894</v>
      </c>
      <c r="T35" s="18">
        <f t="shared" si="11"/>
        <v>11227.217892067783</v>
      </c>
      <c r="U35" s="18">
        <f t="shared" si="12"/>
        <v>11182.307826378539</v>
      </c>
      <c r="V35" s="22">
        <f t="shared" si="18"/>
        <v>0.44845430766451011</v>
      </c>
      <c r="W35" s="22">
        <f t="shared" si="18"/>
        <v>0.4462052658915962</v>
      </c>
      <c r="X35" s="22">
        <f t="shared" si="18"/>
        <v>0.44395842428862076</v>
      </c>
      <c r="Y35" s="22">
        <f t="shared" si="18"/>
        <v>0.4417138724609197</v>
      </c>
      <c r="Z35" s="22">
        <f t="shared" si="18"/>
        <v>0.43947169964199317</v>
      </c>
    </row>
    <row r="36" spans="1:26" x14ac:dyDescent="0.4">
      <c r="A36" s="17" t="s">
        <v>83</v>
      </c>
      <c r="B36" s="13"/>
      <c r="C36" s="14">
        <v>87</v>
      </c>
      <c r="D36" s="10">
        <v>1994</v>
      </c>
      <c r="E36" s="10">
        <v>2670</v>
      </c>
      <c r="F36" s="10">
        <v>2363</v>
      </c>
      <c r="G36" s="10">
        <f t="shared" si="14"/>
        <v>2670</v>
      </c>
      <c r="H36" s="10">
        <f t="shared" si="15"/>
        <v>5033</v>
      </c>
      <c r="I36" s="10">
        <f t="shared" si="48"/>
        <v>369</v>
      </c>
      <c r="J36" s="23">
        <f t="shared" si="49"/>
        <v>0.18505516549648948</v>
      </c>
      <c r="K36" s="10">
        <f t="shared" si="16"/>
        <v>2363</v>
      </c>
      <c r="L36" s="18">
        <f t="shared" ref="L36:P36" si="52">K36*(1+$J36)</f>
        <v>2800.2853560682047</v>
      </c>
      <c r="M36" s="18">
        <f t="shared" si="52"/>
        <v>3318.4926260728025</v>
      </c>
      <c r="N36" s="18">
        <f t="shared" si="52"/>
        <v>3932.5968281895853</v>
      </c>
      <c r="O36" s="18">
        <f t="shared" si="52"/>
        <v>4660.3441850611789</v>
      </c>
      <c r="P36" s="18">
        <f t="shared" si="52"/>
        <v>5522.7649494982779</v>
      </c>
      <c r="Q36" s="18">
        <f t="shared" si="8"/>
        <v>5470.2853560682051</v>
      </c>
      <c r="R36" s="18">
        <f t="shared" si="9"/>
        <v>5988.4926260728025</v>
      </c>
      <c r="S36" s="18">
        <f t="shared" si="10"/>
        <v>6602.5968281895857</v>
      </c>
      <c r="T36" s="18">
        <f t="shared" si="11"/>
        <v>7330.3441850611789</v>
      </c>
      <c r="U36" s="18">
        <f t="shared" si="12"/>
        <v>8192.7649494982779</v>
      </c>
      <c r="V36" s="22">
        <f t="shared" si="18"/>
        <v>0.51190846067323326</v>
      </c>
      <c r="W36" s="22">
        <f t="shared" si="18"/>
        <v>0.55414489643432008</v>
      </c>
      <c r="X36" s="22">
        <f t="shared" si="18"/>
        <v>0.59561365482736783</v>
      </c>
      <c r="Y36" s="22">
        <f t="shared" si="18"/>
        <v>0.63576062288571566</v>
      </c>
      <c r="Z36" s="22">
        <f t="shared" si="18"/>
        <v>0.6741026971409072</v>
      </c>
    </row>
    <row r="37" spans="1:26" x14ac:dyDescent="0.4">
      <c r="A37" s="17" t="s">
        <v>84</v>
      </c>
      <c r="B37" s="13"/>
      <c r="C37" s="14">
        <v>1</v>
      </c>
      <c r="D37" s="10">
        <v>3220</v>
      </c>
      <c r="E37" s="10">
        <v>3551</v>
      </c>
      <c r="F37" s="10">
        <v>3382</v>
      </c>
      <c r="G37" s="10">
        <f t="shared" si="14"/>
        <v>3551</v>
      </c>
      <c r="H37" s="10">
        <f t="shared" si="15"/>
        <v>6933</v>
      </c>
      <c r="I37" s="10">
        <f t="shared" si="48"/>
        <v>162</v>
      </c>
      <c r="J37" s="23">
        <f t="shared" si="49"/>
        <v>5.0310559006211182E-2</v>
      </c>
      <c r="K37" s="10">
        <f t="shared" si="16"/>
        <v>3382</v>
      </c>
      <c r="L37" s="18">
        <f t="shared" ref="L37:P37" si="53">K37*(1+$J37)</f>
        <v>3552.1503105590064</v>
      </c>
      <c r="M37" s="18">
        <f t="shared" si="53"/>
        <v>3730.8609783573165</v>
      </c>
      <c r="N37" s="18">
        <f t="shared" si="53"/>
        <v>3918.562679752933</v>
      </c>
      <c r="O37" s="18">
        <f t="shared" si="53"/>
        <v>4115.7077586721798</v>
      </c>
      <c r="P37" s="18">
        <f t="shared" si="53"/>
        <v>4322.7713167171778</v>
      </c>
      <c r="Q37" s="18">
        <f t="shared" si="8"/>
        <v>7103.1503105590064</v>
      </c>
      <c r="R37" s="18">
        <f t="shared" si="9"/>
        <v>7281.8609783573165</v>
      </c>
      <c r="S37" s="18">
        <f t="shared" si="10"/>
        <v>7469.562679752933</v>
      </c>
      <c r="T37" s="18">
        <f t="shared" si="11"/>
        <v>7666.7077586721798</v>
      </c>
      <c r="U37" s="18">
        <f t="shared" si="12"/>
        <v>7873.7713167171778</v>
      </c>
      <c r="V37" s="22">
        <f t="shared" si="18"/>
        <v>0.50008097185816947</v>
      </c>
      <c r="W37" s="22">
        <f t="shared" si="18"/>
        <v>0.51234993217337488</v>
      </c>
      <c r="X37" s="22">
        <f t="shared" si="18"/>
        <v>0.52460402941321127</v>
      </c>
      <c r="Y37" s="22">
        <f t="shared" si="18"/>
        <v>0.53682856947517088</v>
      </c>
      <c r="Z37" s="22">
        <f t="shared" si="18"/>
        <v>0.54900899998699437</v>
      </c>
    </row>
    <row r="38" spans="1:26" x14ac:dyDescent="0.4">
      <c r="A38" s="17" t="s">
        <v>85</v>
      </c>
      <c r="B38" s="13"/>
      <c r="C38" s="14">
        <v>41</v>
      </c>
      <c r="D38" s="10">
        <v>3169</v>
      </c>
      <c r="E38" s="10">
        <v>3826</v>
      </c>
      <c r="F38" s="10">
        <v>3073</v>
      </c>
      <c r="G38" s="10">
        <f t="shared" si="14"/>
        <v>3826</v>
      </c>
      <c r="H38" s="10">
        <f t="shared" si="15"/>
        <v>6899</v>
      </c>
      <c r="I38" s="10">
        <f t="shared" si="48"/>
        <v>-96</v>
      </c>
      <c r="J38" s="23">
        <f t="shared" si="49"/>
        <v>-3.0293467970968761E-2</v>
      </c>
      <c r="K38" s="10">
        <f t="shared" si="16"/>
        <v>3073</v>
      </c>
      <c r="L38" s="18">
        <f t="shared" ref="L38:P38" si="54">K38*(1+$J38)</f>
        <v>2979.908172925213</v>
      </c>
      <c r="M38" s="18">
        <f t="shared" si="54"/>
        <v>2889.6364201322749</v>
      </c>
      <c r="N38" s="18">
        <f t="shared" si="54"/>
        <v>2802.0993117912531</v>
      </c>
      <c r="O38" s="18">
        <f t="shared" si="54"/>
        <v>2717.2140060380311</v>
      </c>
      <c r="P38" s="18">
        <f t="shared" si="54"/>
        <v>2634.9001705758501</v>
      </c>
      <c r="Q38" s="18">
        <f t="shared" si="8"/>
        <v>6805.908172925213</v>
      </c>
      <c r="R38" s="18">
        <f t="shared" si="9"/>
        <v>6715.6364201322749</v>
      </c>
      <c r="S38" s="18">
        <f t="shared" si="10"/>
        <v>6628.0993117912531</v>
      </c>
      <c r="T38" s="18">
        <f t="shared" si="11"/>
        <v>6543.2140060380316</v>
      </c>
      <c r="U38" s="18">
        <f t="shared" si="12"/>
        <v>6460.9001705758501</v>
      </c>
      <c r="V38" s="22">
        <f t="shared" si="18"/>
        <v>0.43784137211543273</v>
      </c>
      <c r="W38" s="22">
        <f t="shared" si="18"/>
        <v>0.43028482177350497</v>
      </c>
      <c r="X38" s="22">
        <f t="shared" si="18"/>
        <v>0.42276061054281061</v>
      </c>
      <c r="Y38" s="22">
        <f t="shared" si="18"/>
        <v>0.41527206714171433</v>
      </c>
      <c r="Z38" s="22">
        <f t="shared" si="18"/>
        <v>0.40782245523242705</v>
      </c>
    </row>
    <row r="39" spans="1:26" x14ac:dyDescent="0.4">
      <c r="A39" s="17" t="s">
        <v>86</v>
      </c>
      <c r="B39" s="13"/>
      <c r="C39" s="14">
        <v>44</v>
      </c>
      <c r="D39" s="10">
        <v>1385</v>
      </c>
      <c r="E39" s="10">
        <v>1803</v>
      </c>
      <c r="F39" s="10">
        <v>1548</v>
      </c>
      <c r="G39" s="10">
        <f t="shared" si="14"/>
        <v>1803</v>
      </c>
      <c r="H39" s="10">
        <f t="shared" si="15"/>
        <v>3351</v>
      </c>
      <c r="I39" s="10">
        <f t="shared" si="48"/>
        <v>163</v>
      </c>
      <c r="J39" s="23">
        <f t="shared" si="49"/>
        <v>0.11768953068592057</v>
      </c>
      <c r="K39" s="10">
        <f t="shared" si="16"/>
        <v>1548</v>
      </c>
      <c r="L39" s="18">
        <f t="shared" ref="L39:P39" si="55">K39*(1+$J39)</f>
        <v>1730.1833935018049</v>
      </c>
      <c r="M39" s="18">
        <f t="shared" si="55"/>
        <v>1933.8078650836055</v>
      </c>
      <c r="N39" s="18">
        <f t="shared" si="55"/>
        <v>2161.3968051620368</v>
      </c>
      <c r="O39" s="18">
        <f t="shared" si="55"/>
        <v>2415.770580787605</v>
      </c>
      <c r="P39" s="18">
        <f t="shared" si="55"/>
        <v>2700.0814866853516</v>
      </c>
      <c r="Q39" s="18">
        <f t="shared" si="8"/>
        <v>3533.1833935018049</v>
      </c>
      <c r="R39" s="18">
        <f t="shared" si="9"/>
        <v>3736.8078650836055</v>
      </c>
      <c r="S39" s="18">
        <f t="shared" si="10"/>
        <v>3964.3968051620368</v>
      </c>
      <c r="T39" s="18">
        <f t="shared" si="11"/>
        <v>4218.7705807876046</v>
      </c>
      <c r="U39" s="18">
        <f t="shared" si="12"/>
        <v>4503.0814866853516</v>
      </c>
      <c r="V39" s="22">
        <f t="shared" si="18"/>
        <v>0.489695325944286</v>
      </c>
      <c r="W39" s="22">
        <f t="shared" si="18"/>
        <v>0.51750262119520007</v>
      </c>
      <c r="X39" s="22">
        <f t="shared" si="18"/>
        <v>0.5452019339607187</v>
      </c>
      <c r="Y39" s="22">
        <f t="shared" si="18"/>
        <v>0.57262430713561185</v>
      </c>
      <c r="Z39" s="22">
        <f t="shared" si="18"/>
        <v>0.59960751202680096</v>
      </c>
    </row>
    <row r="40" spans="1:26" x14ac:dyDescent="0.4">
      <c r="A40" s="17" t="s">
        <v>89</v>
      </c>
      <c r="B40" s="13"/>
      <c r="C40" s="14">
        <v>50</v>
      </c>
      <c r="D40" s="10">
        <v>579</v>
      </c>
      <c r="E40" s="10">
        <v>1096</v>
      </c>
      <c r="F40" s="10">
        <v>834</v>
      </c>
      <c r="G40" s="10">
        <f t="shared" si="14"/>
        <v>1096</v>
      </c>
      <c r="H40" s="10">
        <f t="shared" si="15"/>
        <v>1930</v>
      </c>
      <c r="I40" s="10">
        <f t="shared" si="48"/>
        <v>255</v>
      </c>
      <c r="J40" s="23">
        <f t="shared" si="49"/>
        <v>0.44041450777202074</v>
      </c>
      <c r="K40" s="10">
        <f t="shared" si="16"/>
        <v>834</v>
      </c>
      <c r="L40" s="18">
        <f t="shared" ref="L40:P40" si="56">K40*(1+$J40)</f>
        <v>1201.3056994818653</v>
      </c>
      <c r="M40" s="18">
        <f t="shared" si="56"/>
        <v>1730.3781578028941</v>
      </c>
      <c r="N40" s="18">
        <f t="shared" si="56"/>
        <v>2492.4618024311117</v>
      </c>
      <c r="O40" s="18">
        <f t="shared" si="56"/>
        <v>3590.1781402893735</v>
      </c>
      <c r="P40" s="18">
        <f t="shared" si="56"/>
        <v>5171.3446787587864</v>
      </c>
      <c r="Q40" s="18">
        <f t="shared" si="8"/>
        <v>2297.3056994818653</v>
      </c>
      <c r="R40" s="18">
        <f t="shared" si="9"/>
        <v>2826.3781578028938</v>
      </c>
      <c r="S40" s="18">
        <f t="shared" si="10"/>
        <v>3588.4618024311117</v>
      </c>
      <c r="T40" s="18">
        <f t="shared" si="11"/>
        <v>4686.1781402893739</v>
      </c>
      <c r="U40" s="18">
        <f t="shared" si="12"/>
        <v>6267.3446787587864</v>
      </c>
      <c r="V40" s="22">
        <f t="shared" si="18"/>
        <v>0.52291939194370518</v>
      </c>
      <c r="W40" s="22">
        <f t="shared" si="18"/>
        <v>0.61222457194051361</v>
      </c>
      <c r="X40" s="22">
        <f t="shared" si="18"/>
        <v>0.69457665697946636</v>
      </c>
      <c r="Y40" s="22">
        <f t="shared" si="18"/>
        <v>0.76612071347071709</v>
      </c>
      <c r="Z40" s="22">
        <f t="shared" si="18"/>
        <v>0.8251253032700514</v>
      </c>
    </row>
    <row r="41" spans="1:26" x14ac:dyDescent="0.4">
      <c r="A41" s="17" t="s">
        <v>92</v>
      </c>
      <c r="B41" s="13"/>
      <c r="C41" s="14">
        <v>6</v>
      </c>
      <c r="D41" s="10">
        <v>2640</v>
      </c>
      <c r="E41" s="10">
        <v>3257</v>
      </c>
      <c r="F41" s="10">
        <v>2283</v>
      </c>
      <c r="G41" s="10">
        <f t="shared" si="14"/>
        <v>3257</v>
      </c>
      <c r="H41" s="10">
        <f t="shared" si="15"/>
        <v>5540</v>
      </c>
      <c r="I41" s="10">
        <f t="shared" si="48"/>
        <v>-357</v>
      </c>
      <c r="J41" s="23">
        <f t="shared" si="49"/>
        <v>-0.13522727272727272</v>
      </c>
      <c r="K41" s="10">
        <f t="shared" si="16"/>
        <v>2283</v>
      </c>
      <c r="L41" s="18">
        <f t="shared" ref="L41:P41" si="57">K41*(1+$J41)</f>
        <v>1974.2761363636364</v>
      </c>
      <c r="M41" s="18">
        <f t="shared" si="57"/>
        <v>1707.3001588326447</v>
      </c>
      <c r="N41" s="18">
        <f t="shared" si="57"/>
        <v>1476.4266146268665</v>
      </c>
      <c r="O41" s="18">
        <f t="shared" si="57"/>
        <v>1276.7734701489151</v>
      </c>
      <c r="P41" s="18">
        <f t="shared" si="57"/>
        <v>1104.1188758901412</v>
      </c>
      <c r="Q41" s="18">
        <f t="shared" si="8"/>
        <v>5231.2761363636364</v>
      </c>
      <c r="R41" s="18">
        <f t="shared" si="9"/>
        <v>4964.3001588326442</v>
      </c>
      <c r="S41" s="18">
        <f t="shared" si="10"/>
        <v>4733.4266146268665</v>
      </c>
      <c r="T41" s="18">
        <f t="shared" si="11"/>
        <v>4533.7734701489153</v>
      </c>
      <c r="U41" s="18">
        <f t="shared" si="12"/>
        <v>4361.1188758901408</v>
      </c>
      <c r="V41" s="22">
        <f t="shared" si="18"/>
        <v>0.37739857061646048</v>
      </c>
      <c r="W41" s="22">
        <f t="shared" si="18"/>
        <v>0.34391557806893702</v>
      </c>
      <c r="X41" s="22">
        <f t="shared" si="18"/>
        <v>0.3119149687595299</v>
      </c>
      <c r="Y41" s="22">
        <f t="shared" si="18"/>
        <v>0.28161386504098507</v>
      </c>
      <c r="Z41" s="22">
        <f t="shared" si="18"/>
        <v>0.25317330421651973</v>
      </c>
    </row>
    <row r="42" spans="1:26" x14ac:dyDescent="0.4">
      <c r="A42" s="17" t="s">
        <v>96</v>
      </c>
      <c r="B42" s="13"/>
      <c r="C42" s="14">
        <v>78</v>
      </c>
      <c r="D42" s="10">
        <v>1520</v>
      </c>
      <c r="E42" s="10">
        <v>2398</v>
      </c>
      <c r="F42" s="10">
        <v>1595</v>
      </c>
      <c r="G42" s="10">
        <f t="shared" si="14"/>
        <v>2398</v>
      </c>
      <c r="H42" s="10">
        <f t="shared" si="15"/>
        <v>3993</v>
      </c>
      <c r="I42" s="10">
        <f t="shared" si="48"/>
        <v>75</v>
      </c>
      <c r="J42" s="23">
        <f t="shared" si="49"/>
        <v>4.9342105263157895E-2</v>
      </c>
      <c r="K42" s="10">
        <f t="shared" si="16"/>
        <v>1595</v>
      </c>
      <c r="L42" s="18">
        <f t="shared" ref="L42:P42" si="58">K42*(1+$J42)</f>
        <v>1673.7006578947369</v>
      </c>
      <c r="M42" s="18">
        <f t="shared" si="58"/>
        <v>1756.2845719355957</v>
      </c>
      <c r="N42" s="18">
        <f t="shared" si="58"/>
        <v>1842.9433501561023</v>
      </c>
      <c r="O42" s="18">
        <f t="shared" si="58"/>
        <v>1933.8780549335418</v>
      </c>
      <c r="P42" s="18">
        <f t="shared" si="58"/>
        <v>2029.2996694861838</v>
      </c>
      <c r="Q42" s="18">
        <f t="shared" si="8"/>
        <v>4071.7006578947367</v>
      </c>
      <c r="R42" s="18">
        <f t="shared" si="9"/>
        <v>4154.2845719355955</v>
      </c>
      <c r="S42" s="18">
        <f t="shared" si="10"/>
        <v>4240.9433501561025</v>
      </c>
      <c r="T42" s="18">
        <f t="shared" si="11"/>
        <v>4331.8780549335415</v>
      </c>
      <c r="U42" s="18">
        <f t="shared" si="12"/>
        <v>4427.299669486184</v>
      </c>
      <c r="V42" s="22">
        <f t="shared" si="18"/>
        <v>0.41105690189909982</v>
      </c>
      <c r="W42" s="22">
        <f t="shared" si="18"/>
        <v>0.42276462806622184</v>
      </c>
      <c r="X42" s="22">
        <f t="shared" si="18"/>
        <v>0.43455976606909086</v>
      </c>
      <c r="Y42" s="22">
        <f t="shared" si="18"/>
        <v>0.44642947710198427</v>
      </c>
      <c r="Z42" s="22">
        <f t="shared" si="18"/>
        <v>0.45836058567991556</v>
      </c>
    </row>
    <row r="43" spans="1:26" x14ac:dyDescent="0.4">
      <c r="A43" s="17" t="s">
        <v>97</v>
      </c>
      <c r="B43" s="13"/>
      <c r="C43" s="14">
        <v>4</v>
      </c>
      <c r="D43" s="10">
        <v>2529</v>
      </c>
      <c r="E43" s="10">
        <v>3463</v>
      </c>
      <c r="F43" s="10">
        <v>3306</v>
      </c>
      <c r="G43" s="10">
        <f t="shared" si="14"/>
        <v>3463</v>
      </c>
      <c r="H43" s="10">
        <f t="shared" si="15"/>
        <v>6769</v>
      </c>
      <c r="I43" s="10">
        <f t="shared" si="48"/>
        <v>777</v>
      </c>
      <c r="J43" s="23">
        <f t="shared" si="49"/>
        <v>0.30723606168446027</v>
      </c>
      <c r="K43" s="10">
        <f t="shared" si="16"/>
        <v>3306</v>
      </c>
      <c r="L43" s="18">
        <f t="shared" ref="L43:P43" si="59">K43*(1+$J43)</f>
        <v>4321.7224199288257</v>
      </c>
      <c r="M43" s="18">
        <f t="shared" si="59"/>
        <v>5649.5113959211931</v>
      </c>
      <c r="N43" s="18">
        <f t="shared" si="59"/>
        <v>7385.2450276454983</v>
      </c>
      <c r="O43" s="18">
        <f t="shared" si="59"/>
        <v>9654.2586245140446</v>
      </c>
      <c r="P43" s="18">
        <f t="shared" si="59"/>
        <v>12620.395022792974</v>
      </c>
      <c r="Q43" s="18">
        <f t="shared" si="8"/>
        <v>7784.7224199288257</v>
      </c>
      <c r="R43" s="18">
        <f t="shared" si="9"/>
        <v>9112.5113959211922</v>
      </c>
      <c r="S43" s="18">
        <f t="shared" si="10"/>
        <v>10848.245027645498</v>
      </c>
      <c r="T43" s="18">
        <f t="shared" si="11"/>
        <v>13117.258624514045</v>
      </c>
      <c r="U43" s="18">
        <f t="shared" si="12"/>
        <v>16083.395022792974</v>
      </c>
      <c r="V43" s="22">
        <f t="shared" si="18"/>
        <v>0.55515433779183332</v>
      </c>
      <c r="W43" s="22">
        <f t="shared" si="18"/>
        <v>0.61997304041232193</v>
      </c>
      <c r="X43" s="22">
        <f t="shared" si="18"/>
        <v>0.68077785935190949</v>
      </c>
      <c r="Y43" s="22">
        <f t="shared" si="18"/>
        <v>0.73599666674801922</v>
      </c>
      <c r="Z43" s="22">
        <f t="shared" si="18"/>
        <v>0.7846847636899843</v>
      </c>
    </row>
    <row r="44" spans="1:26" x14ac:dyDescent="0.4">
      <c r="A44" s="17" t="s">
        <v>98</v>
      </c>
      <c r="B44" s="13" t="s">
        <v>16</v>
      </c>
      <c r="C44" s="14">
        <v>15</v>
      </c>
      <c r="D44" s="10">
        <v>3959</v>
      </c>
      <c r="E44" s="10">
        <v>5237</v>
      </c>
      <c r="F44" s="10">
        <v>4301</v>
      </c>
      <c r="G44" s="10">
        <f t="shared" si="14"/>
        <v>5237</v>
      </c>
      <c r="H44" s="10">
        <f t="shared" si="15"/>
        <v>9538</v>
      </c>
      <c r="I44" s="10">
        <f t="shared" si="48"/>
        <v>342</v>
      </c>
      <c r="J44" s="23">
        <f t="shared" si="49"/>
        <v>8.6385450871432179E-2</v>
      </c>
      <c r="K44" s="10">
        <f t="shared" si="16"/>
        <v>4301</v>
      </c>
      <c r="L44" s="18">
        <f t="shared" ref="L44:P44" si="60">K44*(1+$J44)</f>
        <v>4672.5438241980291</v>
      </c>
      <c r="M44" s="18">
        <f t="shared" si="60"/>
        <v>5076.1836291679019</v>
      </c>
      <c r="N44" s="18">
        <f t="shared" si="60"/>
        <v>5514.6920406797535</v>
      </c>
      <c r="O44" s="18">
        <f t="shared" si="60"/>
        <v>5991.0811990309721</v>
      </c>
      <c r="P44" s="18">
        <f t="shared" si="60"/>
        <v>6508.6234496166226</v>
      </c>
      <c r="Q44" s="18">
        <f t="shared" si="8"/>
        <v>9909.5438241980301</v>
      </c>
      <c r="R44" s="18">
        <f t="shared" si="9"/>
        <v>10313.183629167903</v>
      </c>
      <c r="S44" s="18">
        <f t="shared" si="10"/>
        <v>10751.692040679754</v>
      </c>
      <c r="T44" s="18">
        <f t="shared" si="11"/>
        <v>11228.081199030972</v>
      </c>
      <c r="U44" s="18">
        <f t="shared" si="12"/>
        <v>11745.623449616622</v>
      </c>
      <c r="V44" s="22">
        <f t="shared" si="18"/>
        <v>0.47151956811454676</v>
      </c>
      <c r="W44" s="22">
        <f t="shared" si="18"/>
        <v>0.49220335947586175</v>
      </c>
      <c r="X44" s="22">
        <f t="shared" si="18"/>
        <v>0.51291387623590246</v>
      </c>
      <c r="Y44" s="22">
        <f t="shared" si="18"/>
        <v>0.53358014542574084</v>
      </c>
      <c r="Z44" s="22">
        <f t="shared" si="18"/>
        <v>0.55413179875343821</v>
      </c>
    </row>
    <row r="45" spans="1:26" x14ac:dyDescent="0.4">
      <c r="A45" s="17" t="s">
        <v>98</v>
      </c>
      <c r="B45" s="13" t="s">
        <v>17</v>
      </c>
      <c r="C45" s="14">
        <v>15</v>
      </c>
      <c r="D45" s="10">
        <v>5134</v>
      </c>
      <c r="E45" s="10">
        <v>6016</v>
      </c>
      <c r="F45" s="10">
        <v>4879</v>
      </c>
      <c r="G45" s="10">
        <f t="shared" si="14"/>
        <v>6016</v>
      </c>
      <c r="H45" s="10">
        <f t="shared" si="15"/>
        <v>10895</v>
      </c>
      <c r="I45" s="10">
        <f t="shared" si="48"/>
        <v>-255</v>
      </c>
      <c r="J45" s="23">
        <f t="shared" si="49"/>
        <v>-4.9668874172185427E-2</v>
      </c>
      <c r="K45" s="10">
        <f t="shared" si="16"/>
        <v>4879</v>
      </c>
      <c r="L45" s="18">
        <f t="shared" ref="L45:P45" si="61">K45*(1+$J45)</f>
        <v>4636.6655629139068</v>
      </c>
      <c r="M45" s="18">
        <f t="shared" si="61"/>
        <v>4406.3676044910308</v>
      </c>
      <c r="N45" s="18">
        <f t="shared" si="61"/>
        <v>4187.5082863871712</v>
      </c>
      <c r="O45" s="18">
        <f t="shared" si="61"/>
        <v>3979.519464215623</v>
      </c>
      <c r="P45" s="18">
        <f t="shared" si="61"/>
        <v>3781.8612126817343</v>
      </c>
      <c r="Q45" s="18">
        <f t="shared" si="8"/>
        <v>10652.665562913906</v>
      </c>
      <c r="R45" s="18">
        <f t="shared" si="9"/>
        <v>10422.367604491032</v>
      </c>
      <c r="S45" s="18">
        <f t="shared" si="10"/>
        <v>10203.508286387172</v>
      </c>
      <c r="T45" s="18">
        <f t="shared" si="11"/>
        <v>9995.5194642156239</v>
      </c>
      <c r="U45" s="18">
        <f t="shared" si="12"/>
        <v>9797.8612126817352</v>
      </c>
      <c r="V45" s="22">
        <f t="shared" si="18"/>
        <v>0.43525871863057003</v>
      </c>
      <c r="W45" s="22">
        <f t="shared" si="18"/>
        <v>0.42277990680277988</v>
      </c>
      <c r="X45" s="22">
        <f t="shared" si="18"/>
        <v>0.41039887153067345</v>
      </c>
      <c r="Y45" s="22">
        <f t="shared" si="18"/>
        <v>0.39813033014066634</v>
      </c>
      <c r="Z45" s="22">
        <f t="shared" si="18"/>
        <v>0.38598844488496437</v>
      </c>
    </row>
    <row r="46" spans="1:26" x14ac:dyDescent="0.4">
      <c r="A46" s="17" t="s">
        <v>98</v>
      </c>
      <c r="B46" s="13" t="s">
        <v>18</v>
      </c>
      <c r="C46" s="14">
        <v>15</v>
      </c>
      <c r="D46" s="10">
        <v>3458</v>
      </c>
      <c r="E46" s="10">
        <v>4413</v>
      </c>
      <c r="F46" s="10">
        <v>3728</v>
      </c>
      <c r="G46" s="10">
        <f t="shared" si="14"/>
        <v>4413</v>
      </c>
      <c r="H46" s="10">
        <f t="shared" si="15"/>
        <v>8141</v>
      </c>
      <c r="I46" s="10">
        <f t="shared" si="48"/>
        <v>270</v>
      </c>
      <c r="J46" s="23">
        <f t="shared" si="49"/>
        <v>7.807981492192019E-2</v>
      </c>
      <c r="K46" s="10">
        <f t="shared" si="16"/>
        <v>3728</v>
      </c>
      <c r="L46" s="18">
        <f t="shared" ref="L46:P46" si="62">K46*(1+$J46)</f>
        <v>4019.0815500289186</v>
      </c>
      <c r="M46" s="18">
        <f t="shared" si="62"/>
        <v>4332.8906936112808</v>
      </c>
      <c r="N46" s="18">
        <f t="shared" si="62"/>
        <v>4671.2019970453603</v>
      </c>
      <c r="O46" s="18">
        <f t="shared" si="62"/>
        <v>5035.9285844375663</v>
      </c>
      <c r="P46" s="18">
        <f t="shared" si="62"/>
        <v>5429.1329562704586</v>
      </c>
      <c r="Q46" s="18">
        <f t="shared" si="8"/>
        <v>8432.0815500289191</v>
      </c>
      <c r="R46" s="18">
        <f t="shared" si="9"/>
        <v>8745.8906936112799</v>
      </c>
      <c r="S46" s="18">
        <f t="shared" si="10"/>
        <v>9084.2019970453603</v>
      </c>
      <c r="T46" s="18">
        <f t="shared" si="11"/>
        <v>9448.9285844375663</v>
      </c>
      <c r="U46" s="18">
        <f t="shared" si="12"/>
        <v>9842.1329562704595</v>
      </c>
      <c r="V46" s="22">
        <f t="shared" si="18"/>
        <v>0.47664168404717749</v>
      </c>
      <c r="W46" s="22">
        <f t="shared" si="18"/>
        <v>0.49542017450279613</v>
      </c>
      <c r="X46" s="22">
        <f t="shared" si="18"/>
        <v>0.51421159487257884</v>
      </c>
      <c r="Y46" s="22">
        <f t="shared" si="18"/>
        <v>0.53296292160909819</v>
      </c>
      <c r="Z46" s="22">
        <f t="shared" si="18"/>
        <v>0.55162158247532489</v>
      </c>
    </row>
    <row r="47" spans="1:26" x14ac:dyDescent="0.4">
      <c r="A47" s="17" t="s">
        <v>99</v>
      </c>
      <c r="B47" s="13"/>
      <c r="C47" s="14">
        <v>19</v>
      </c>
      <c r="D47" s="10">
        <v>3866</v>
      </c>
      <c r="E47" s="10">
        <v>4830</v>
      </c>
      <c r="F47" s="10">
        <v>3733</v>
      </c>
      <c r="G47" s="10">
        <f t="shared" si="14"/>
        <v>4830</v>
      </c>
      <c r="H47" s="10">
        <f t="shared" si="15"/>
        <v>8563</v>
      </c>
      <c r="I47" s="10">
        <f t="shared" si="48"/>
        <v>-133</v>
      </c>
      <c r="J47" s="23">
        <f t="shared" si="49"/>
        <v>-3.4402483186756337E-2</v>
      </c>
      <c r="K47" s="10">
        <f t="shared" si="16"/>
        <v>3733</v>
      </c>
      <c r="L47" s="18">
        <f t="shared" ref="L47:P47" si="63">K47*(1+$J47)</f>
        <v>3604.5755302638386</v>
      </c>
      <c r="M47" s="18">
        <f t="shared" si="63"/>
        <v>3480.5691811885436</v>
      </c>
      <c r="N47" s="18">
        <f t="shared" si="63"/>
        <v>3360.8289584523623</v>
      </c>
      <c r="O47" s="18">
        <f t="shared" si="63"/>
        <v>3245.2080967156412</v>
      </c>
      <c r="P47" s="18">
        <f t="shared" si="63"/>
        <v>3133.5648797308559</v>
      </c>
      <c r="Q47" s="18">
        <f t="shared" si="8"/>
        <v>8434.575530263839</v>
      </c>
      <c r="R47" s="18">
        <f t="shared" si="9"/>
        <v>8310.5691811885445</v>
      </c>
      <c r="S47" s="18">
        <f t="shared" si="10"/>
        <v>8190.8289584523627</v>
      </c>
      <c r="T47" s="18">
        <f t="shared" si="11"/>
        <v>8075.2080967156417</v>
      </c>
      <c r="U47" s="18">
        <f t="shared" si="12"/>
        <v>7963.5648797308559</v>
      </c>
      <c r="V47" s="22">
        <f t="shared" si="18"/>
        <v>0.42735707533003564</v>
      </c>
      <c r="W47" s="22">
        <f t="shared" si="18"/>
        <v>0.41881237076601369</v>
      </c>
      <c r="X47" s="22">
        <f t="shared" si="18"/>
        <v>0.41031609566016169</v>
      </c>
      <c r="Y47" s="22">
        <f t="shared" si="18"/>
        <v>0.40187299916587116</v>
      </c>
      <c r="Z47" s="22">
        <f t="shared" si="18"/>
        <v>0.39348770645499664</v>
      </c>
    </row>
    <row r="48" spans="1:26" x14ac:dyDescent="0.4">
      <c r="A48" s="17" t="s">
        <v>100</v>
      </c>
      <c r="B48" s="13"/>
      <c r="C48" s="14">
        <v>13</v>
      </c>
      <c r="D48" s="10">
        <v>2041</v>
      </c>
      <c r="E48" s="10">
        <v>3079</v>
      </c>
      <c r="F48" s="10">
        <v>2298</v>
      </c>
      <c r="G48" s="10">
        <f t="shared" si="14"/>
        <v>3079</v>
      </c>
      <c r="H48" s="10">
        <f t="shared" si="15"/>
        <v>5377</v>
      </c>
      <c r="I48" s="10">
        <f t="shared" si="48"/>
        <v>257</v>
      </c>
      <c r="J48" s="23">
        <f t="shared" si="49"/>
        <v>0.1259186673199412</v>
      </c>
      <c r="K48" s="10">
        <f t="shared" si="16"/>
        <v>2298</v>
      </c>
      <c r="L48" s="18">
        <f t="shared" ref="L48:P48" si="64">K48*(1+$J48)</f>
        <v>2587.3610975012252</v>
      </c>
      <c r="M48" s="18">
        <f t="shared" si="64"/>
        <v>2913.1581587740402</v>
      </c>
      <c r="N48" s="18">
        <f t="shared" si="64"/>
        <v>3279.9791518190814</v>
      </c>
      <c r="O48" s="18">
        <f t="shared" si="64"/>
        <v>3692.9897554533313</v>
      </c>
      <c r="P48" s="18">
        <f t="shared" si="64"/>
        <v>4158.0061038862104</v>
      </c>
      <c r="Q48" s="18">
        <f t="shared" si="8"/>
        <v>5666.3610975012252</v>
      </c>
      <c r="R48" s="18">
        <f t="shared" si="9"/>
        <v>5992.1581587740402</v>
      </c>
      <c r="S48" s="18">
        <f t="shared" si="10"/>
        <v>6358.9791518190814</v>
      </c>
      <c r="T48" s="18">
        <f t="shared" si="11"/>
        <v>6771.9897554533309</v>
      </c>
      <c r="U48" s="18">
        <f t="shared" si="12"/>
        <v>7237.0061038862104</v>
      </c>
      <c r="V48" s="22">
        <f t="shared" si="18"/>
        <v>0.45661775749558392</v>
      </c>
      <c r="W48" s="22">
        <f t="shared" si="18"/>
        <v>0.48616176035147496</v>
      </c>
      <c r="X48" s="22">
        <f t="shared" si="18"/>
        <v>0.51580278430080939</v>
      </c>
      <c r="Y48" s="22">
        <f t="shared" si="18"/>
        <v>0.54533303930051724</v>
      </c>
      <c r="Z48" s="22">
        <f t="shared" si="18"/>
        <v>0.57454782325710585</v>
      </c>
    </row>
    <row r="49" spans="1:26" x14ac:dyDescent="0.4">
      <c r="A49" s="17" t="s">
        <v>101</v>
      </c>
      <c r="B49" s="13"/>
      <c r="C49" s="14">
        <v>12</v>
      </c>
      <c r="D49" s="10">
        <v>4420</v>
      </c>
      <c r="E49" s="10">
        <v>5505</v>
      </c>
      <c r="F49" s="10">
        <v>4574</v>
      </c>
      <c r="G49" s="10">
        <f t="shared" si="14"/>
        <v>5505</v>
      </c>
      <c r="H49" s="10">
        <f t="shared" si="15"/>
        <v>10079</v>
      </c>
      <c r="I49" s="10">
        <f t="shared" si="48"/>
        <v>154</v>
      </c>
      <c r="J49" s="23">
        <f t="shared" si="49"/>
        <v>3.4841628959276019E-2</v>
      </c>
      <c r="K49" s="10">
        <f t="shared" si="16"/>
        <v>4574</v>
      </c>
      <c r="L49" s="18">
        <f t="shared" ref="L49:P49" si="65">K49*(1+$J49)</f>
        <v>4733.3656108597288</v>
      </c>
      <c r="M49" s="18">
        <f t="shared" si="65"/>
        <v>4898.2837792019009</v>
      </c>
      <c r="N49" s="18">
        <f t="shared" si="65"/>
        <v>5068.947965174094</v>
      </c>
      <c r="O49" s="18">
        <f t="shared" si="65"/>
        <v>5245.5583693905673</v>
      </c>
      <c r="P49" s="18">
        <f t="shared" si="65"/>
        <v>5428.3221677810989</v>
      </c>
      <c r="Q49" s="18">
        <f t="shared" si="8"/>
        <v>10238.365610859728</v>
      </c>
      <c r="R49" s="18">
        <f t="shared" si="9"/>
        <v>10403.283779201902</v>
      </c>
      <c r="S49" s="18">
        <f t="shared" si="10"/>
        <v>10573.947965174095</v>
      </c>
      <c r="T49" s="18">
        <f t="shared" si="11"/>
        <v>10750.558369390568</v>
      </c>
      <c r="U49" s="18">
        <f t="shared" si="12"/>
        <v>10933.322167781098</v>
      </c>
      <c r="V49" s="22">
        <f t="shared" si="18"/>
        <v>0.46231652499683124</v>
      </c>
      <c r="W49" s="22">
        <f t="shared" si="18"/>
        <v>0.47084015808493862</v>
      </c>
      <c r="X49" s="22">
        <f t="shared" si="18"/>
        <v>0.47938083125328074</v>
      </c>
      <c r="Y49" s="22">
        <f t="shared" si="18"/>
        <v>0.48793357415982569</v>
      </c>
      <c r="Z49" s="22">
        <f t="shared" si="18"/>
        <v>0.49649338823816708</v>
      </c>
    </row>
    <row r="50" spans="1:26" x14ac:dyDescent="0.4">
      <c r="A50" s="17" t="s">
        <v>102</v>
      </c>
      <c r="B50" s="13"/>
      <c r="C50" s="14">
        <v>75</v>
      </c>
      <c r="D50" s="10">
        <v>4547</v>
      </c>
      <c r="E50" s="10">
        <v>6195</v>
      </c>
      <c r="F50" s="10">
        <v>5279</v>
      </c>
      <c r="G50" s="10">
        <f t="shared" si="14"/>
        <v>6195</v>
      </c>
      <c r="H50" s="10">
        <f t="shared" si="15"/>
        <v>11474</v>
      </c>
      <c r="I50" s="10">
        <f t="shared" si="48"/>
        <v>732</v>
      </c>
      <c r="J50" s="23">
        <f t="shared" si="49"/>
        <v>0.16098526500989663</v>
      </c>
      <c r="K50" s="10">
        <f t="shared" si="16"/>
        <v>5279</v>
      </c>
      <c r="L50" s="18">
        <f t="shared" ref="L50:P50" si="66">K50*(1+$J50)</f>
        <v>6128.8412139872444</v>
      </c>
      <c r="M50" s="18">
        <f t="shared" si="66"/>
        <v>7115.4943410245578</v>
      </c>
      <c r="N50" s="18">
        <f t="shared" si="66"/>
        <v>8260.9840831908168</v>
      </c>
      <c r="O50" s="18">
        <f t="shared" si="66"/>
        <v>9590.8807950658284</v>
      </c>
      <c r="P50" s="18">
        <f t="shared" si="66"/>
        <v>11134.871281537829</v>
      </c>
      <c r="Q50" s="18">
        <f t="shared" si="8"/>
        <v>12323.841213987245</v>
      </c>
      <c r="R50" s="18">
        <f t="shared" si="9"/>
        <v>13310.494341024558</v>
      </c>
      <c r="S50" s="18">
        <f t="shared" si="10"/>
        <v>14455.984083190817</v>
      </c>
      <c r="T50" s="18">
        <f t="shared" si="11"/>
        <v>15785.880795065828</v>
      </c>
      <c r="U50" s="18">
        <f t="shared" si="12"/>
        <v>17329.871281537831</v>
      </c>
      <c r="V50" s="22">
        <f t="shared" si="18"/>
        <v>0.49731582122554174</v>
      </c>
      <c r="W50" s="22">
        <f t="shared" si="18"/>
        <v>0.53457776688982472</v>
      </c>
      <c r="X50" s="22">
        <f t="shared" si="18"/>
        <v>0.57145774619360257</v>
      </c>
      <c r="Y50" s="22">
        <f t="shared" si="18"/>
        <v>0.6075607005764061</v>
      </c>
      <c r="Z50" s="22">
        <f t="shared" si="18"/>
        <v>0.64252475397207531</v>
      </c>
    </row>
    <row r="51" spans="1:26" x14ac:dyDescent="0.4">
      <c r="A51" s="17" t="s">
        <v>105</v>
      </c>
      <c r="B51" s="13"/>
      <c r="C51" s="14">
        <v>22</v>
      </c>
      <c r="D51" s="10">
        <v>6070</v>
      </c>
      <c r="E51" s="10">
        <v>9326</v>
      </c>
      <c r="F51" s="10">
        <v>7047</v>
      </c>
      <c r="G51" s="10">
        <f t="shared" si="14"/>
        <v>9326</v>
      </c>
      <c r="H51" s="10">
        <f t="shared" si="15"/>
        <v>16373</v>
      </c>
      <c r="I51" s="10">
        <f t="shared" si="48"/>
        <v>977</v>
      </c>
      <c r="J51" s="23">
        <f t="shared" si="49"/>
        <v>0.16095551894563426</v>
      </c>
      <c r="K51" s="10">
        <f t="shared" si="16"/>
        <v>7047</v>
      </c>
      <c r="L51" s="18">
        <f t="shared" ref="L51:P51" si="67">K51*(1+$J51)</f>
        <v>8181.2535420098839</v>
      </c>
      <c r="M51" s="18">
        <f t="shared" si="67"/>
        <v>9498.0714514898918</v>
      </c>
      <c r="N51" s="18">
        <f t="shared" si="67"/>
        <v>11026.838470947161</v>
      </c>
      <c r="O51" s="18">
        <f t="shared" si="67"/>
        <v>12801.668979368145</v>
      </c>
      <c r="P51" s="18">
        <f t="shared" si="67"/>
        <v>14862.168253312573</v>
      </c>
      <c r="Q51" s="18">
        <f t="shared" si="8"/>
        <v>17507.253542009883</v>
      </c>
      <c r="R51" s="18">
        <f t="shared" si="9"/>
        <v>18824.071451489894</v>
      </c>
      <c r="S51" s="18">
        <f t="shared" si="10"/>
        <v>20352.838470947161</v>
      </c>
      <c r="T51" s="18">
        <f t="shared" si="11"/>
        <v>22127.668979368143</v>
      </c>
      <c r="U51" s="18">
        <f t="shared" si="12"/>
        <v>24188.168253312571</v>
      </c>
      <c r="V51" s="22">
        <f t="shared" si="18"/>
        <v>0.4673065094064236</v>
      </c>
      <c r="W51" s="22">
        <f t="shared" si="18"/>
        <v>0.50457051631825034</v>
      </c>
      <c r="X51" s="22">
        <f t="shared" si="18"/>
        <v>0.54178381490559757</v>
      </c>
      <c r="Y51" s="22">
        <f t="shared" si="18"/>
        <v>0.5785367175957139</v>
      </c>
      <c r="Z51" s="22">
        <f t="shared" si="18"/>
        <v>0.61443959284834226</v>
      </c>
    </row>
    <row r="52" spans="1:26" x14ac:dyDescent="0.4">
      <c r="A52" s="17" t="s">
        <v>109</v>
      </c>
      <c r="B52" s="13"/>
      <c r="C52" s="14">
        <v>91</v>
      </c>
      <c r="D52" s="10">
        <v>1696</v>
      </c>
      <c r="E52" s="10">
        <v>2408</v>
      </c>
      <c r="F52" s="10">
        <v>1358</v>
      </c>
      <c r="G52" s="10">
        <f t="shared" si="14"/>
        <v>2408</v>
      </c>
      <c r="H52" s="10">
        <f t="shared" si="15"/>
        <v>3766</v>
      </c>
      <c r="I52" s="10">
        <f t="shared" si="48"/>
        <v>-338</v>
      </c>
      <c r="J52" s="23">
        <f t="shared" si="49"/>
        <v>-0.19929245283018868</v>
      </c>
      <c r="K52" s="10">
        <f t="shared" si="16"/>
        <v>1358</v>
      </c>
      <c r="L52" s="18">
        <f t="shared" ref="L52:P52" si="68">K52*(1+$J52)</f>
        <v>1087.3608490566037</v>
      </c>
      <c r="M52" s="18">
        <f t="shared" si="68"/>
        <v>870.65803833659652</v>
      </c>
      <c r="N52" s="18">
        <f t="shared" si="68"/>
        <v>697.14246230017568</v>
      </c>
      <c r="O52" s="18">
        <f t="shared" si="68"/>
        <v>558.2072310162963</v>
      </c>
      <c r="P52" s="18">
        <f t="shared" si="68"/>
        <v>446.96074275951082</v>
      </c>
      <c r="Q52" s="18">
        <f t="shared" si="8"/>
        <v>3495.3608490566039</v>
      </c>
      <c r="R52" s="18">
        <f t="shared" si="9"/>
        <v>3278.6580383365963</v>
      </c>
      <c r="S52" s="18">
        <f t="shared" si="10"/>
        <v>3105.1424623001758</v>
      </c>
      <c r="T52" s="18">
        <f t="shared" si="11"/>
        <v>2966.2072310162962</v>
      </c>
      <c r="U52" s="18">
        <f t="shared" si="12"/>
        <v>2854.960742759511</v>
      </c>
      <c r="V52" s="22">
        <f t="shared" si="18"/>
        <v>0.31108686513728095</v>
      </c>
      <c r="W52" s="22">
        <f t="shared" si="18"/>
        <v>0.26555317088765945</v>
      </c>
      <c r="X52" s="22">
        <f t="shared" si="18"/>
        <v>0.22451223116628216</v>
      </c>
      <c r="Y52" s="22">
        <f t="shared" si="18"/>
        <v>0.18818888484235832</v>
      </c>
      <c r="Z52" s="22">
        <f t="shared" si="18"/>
        <v>0.15655582791919348</v>
      </c>
    </row>
    <row r="53" spans="1:26" x14ac:dyDescent="0.4">
      <c r="A53" s="17" t="s">
        <v>110</v>
      </c>
      <c r="B53" s="13"/>
      <c r="C53" s="14">
        <v>58</v>
      </c>
      <c r="D53" s="10">
        <v>2763</v>
      </c>
      <c r="E53" s="10">
        <v>3839</v>
      </c>
      <c r="F53" s="10">
        <v>3154</v>
      </c>
      <c r="G53" s="10">
        <f t="shared" si="14"/>
        <v>3839</v>
      </c>
      <c r="H53" s="10">
        <f t="shared" si="15"/>
        <v>6993</v>
      </c>
      <c r="I53" s="10">
        <f t="shared" si="48"/>
        <v>391</v>
      </c>
      <c r="J53" s="23">
        <f t="shared" si="49"/>
        <v>0.14151284835323924</v>
      </c>
      <c r="K53" s="10">
        <f t="shared" si="16"/>
        <v>3154</v>
      </c>
      <c r="L53" s="18">
        <f t="shared" ref="L53:P53" si="69">K53*(1+$J53)</f>
        <v>3600.3315237061165</v>
      </c>
      <c r="M53" s="18">
        <f t="shared" si="69"/>
        <v>4109.8246926417269</v>
      </c>
      <c r="N53" s="18">
        <f t="shared" si="69"/>
        <v>4691.4176911299337</v>
      </c>
      <c r="O53" s="18">
        <f t="shared" si="69"/>
        <v>5355.3135714165082</v>
      </c>
      <c r="P53" s="18">
        <f t="shared" si="69"/>
        <v>6113.1592487324169</v>
      </c>
      <c r="Q53" s="18">
        <f t="shared" si="8"/>
        <v>7439.3315237061161</v>
      </c>
      <c r="R53" s="18">
        <f t="shared" si="9"/>
        <v>7948.8246926417269</v>
      </c>
      <c r="S53" s="18">
        <f t="shared" si="10"/>
        <v>8530.4176911299328</v>
      </c>
      <c r="T53" s="18">
        <f t="shared" si="11"/>
        <v>9194.3135714165073</v>
      </c>
      <c r="U53" s="18">
        <f t="shared" si="12"/>
        <v>9952.159248732416</v>
      </c>
      <c r="V53" s="22">
        <f t="shared" si="18"/>
        <v>0.48395901059568702</v>
      </c>
      <c r="W53" s="22">
        <f t="shared" si="18"/>
        <v>0.51703551802396841</v>
      </c>
      <c r="X53" s="22">
        <f t="shared" si="18"/>
        <v>0.54996342043228974</v>
      </c>
      <c r="Y53" s="22">
        <f t="shared" si="18"/>
        <v>0.58245931355498137</v>
      </c>
      <c r="Z53" s="22">
        <f t="shared" si="18"/>
        <v>0.61425456485847896</v>
      </c>
    </row>
    <row r="54" spans="1:26" x14ac:dyDescent="0.4">
      <c r="A54" s="17" t="s">
        <v>111</v>
      </c>
      <c r="B54" s="13"/>
      <c r="C54" s="14">
        <v>36</v>
      </c>
      <c r="D54" s="10">
        <v>4920</v>
      </c>
      <c r="E54" s="10">
        <v>6680</v>
      </c>
      <c r="F54" s="10">
        <v>6237</v>
      </c>
      <c r="G54" s="10">
        <f t="shared" si="14"/>
        <v>6680</v>
      </c>
      <c r="H54" s="10">
        <f t="shared" si="15"/>
        <v>12917</v>
      </c>
      <c r="I54" s="10">
        <f t="shared" si="48"/>
        <v>1317</v>
      </c>
      <c r="J54" s="23">
        <f t="shared" si="49"/>
        <v>0.26768292682926831</v>
      </c>
      <c r="K54" s="10">
        <f t="shared" si="16"/>
        <v>6237</v>
      </c>
      <c r="L54" s="18">
        <f t="shared" ref="L54:P54" si="70">K54*(1+$J54)</f>
        <v>7906.5384146341457</v>
      </c>
      <c r="M54" s="18">
        <f t="shared" si="70"/>
        <v>10022.983758551456</v>
      </c>
      <c r="N54" s="18">
        <f t="shared" si="70"/>
        <v>12705.965386602729</v>
      </c>
      <c r="O54" s="18">
        <f t="shared" si="70"/>
        <v>16107.135389479921</v>
      </c>
      <c r="P54" s="18">
        <f t="shared" si="70"/>
        <v>20418.74053337119</v>
      </c>
      <c r="Q54" s="18">
        <f t="shared" si="8"/>
        <v>14586.538414634146</v>
      </c>
      <c r="R54" s="18">
        <f t="shared" si="9"/>
        <v>16702.983758551454</v>
      </c>
      <c r="S54" s="18">
        <f t="shared" si="10"/>
        <v>19385.965386602729</v>
      </c>
      <c r="T54" s="18">
        <f t="shared" si="11"/>
        <v>22787.135389479921</v>
      </c>
      <c r="U54" s="18">
        <f t="shared" si="12"/>
        <v>27098.74053337119</v>
      </c>
      <c r="V54" s="22">
        <f t="shared" si="18"/>
        <v>0.54204350544895574</v>
      </c>
      <c r="W54" s="22">
        <f t="shared" si="18"/>
        <v>0.60007145450404764</v>
      </c>
      <c r="X54" s="22">
        <f t="shared" si="18"/>
        <v>0.6554208229105567</v>
      </c>
      <c r="Y54" s="22">
        <f t="shared" si="18"/>
        <v>0.7068521389009722</v>
      </c>
      <c r="Z54" s="22">
        <f t="shared" si="18"/>
        <v>0.75349407874606555</v>
      </c>
    </row>
    <row r="55" spans="1:26" x14ac:dyDescent="0.4">
      <c r="A55" s="17" t="s">
        <v>112</v>
      </c>
      <c r="B55" s="13"/>
      <c r="C55" s="14">
        <v>90</v>
      </c>
      <c r="D55" s="10">
        <v>1244</v>
      </c>
      <c r="E55" s="10">
        <v>1244</v>
      </c>
      <c r="F55" s="10">
        <v>803</v>
      </c>
      <c r="G55" s="10">
        <f t="shared" si="14"/>
        <v>1244</v>
      </c>
      <c r="H55" s="10">
        <f t="shared" si="15"/>
        <v>2047</v>
      </c>
      <c r="I55" s="10">
        <f t="shared" si="48"/>
        <v>-441</v>
      </c>
      <c r="J55" s="23">
        <f t="shared" si="49"/>
        <v>-0.35450160771704181</v>
      </c>
      <c r="K55" s="10">
        <f t="shared" si="16"/>
        <v>803</v>
      </c>
      <c r="L55" s="18">
        <f t="shared" ref="L55:P55" si="71">K55*(1+$J55)</f>
        <v>518.33520900321548</v>
      </c>
      <c r="M55" s="18">
        <f t="shared" si="71"/>
        <v>334.58454407522675</v>
      </c>
      <c r="N55" s="18">
        <f t="shared" si="71"/>
        <v>215.97378528328545</v>
      </c>
      <c r="O55" s="18">
        <f t="shared" si="71"/>
        <v>139.41073117562559</v>
      </c>
      <c r="P55" s="18">
        <f t="shared" si="71"/>
        <v>89.989402840858006</v>
      </c>
      <c r="Q55" s="18">
        <f t="shared" si="8"/>
        <v>1762.3352090032154</v>
      </c>
      <c r="R55" s="18">
        <f t="shared" si="9"/>
        <v>1578.5845440752269</v>
      </c>
      <c r="S55" s="18">
        <f t="shared" si="10"/>
        <v>1459.9737852832855</v>
      </c>
      <c r="T55" s="18">
        <f t="shared" si="11"/>
        <v>1383.4107311756256</v>
      </c>
      <c r="U55" s="18">
        <f t="shared" si="12"/>
        <v>1333.989402840858</v>
      </c>
      <c r="V55" s="22">
        <f t="shared" si="18"/>
        <v>0.29411839833602837</v>
      </c>
      <c r="W55" s="22">
        <f t="shared" si="18"/>
        <v>0.21195224882379327</v>
      </c>
      <c r="X55" s="22">
        <f t="shared" si="18"/>
        <v>0.14792990631772135</v>
      </c>
      <c r="Y55" s="22">
        <f t="shared" si="18"/>
        <v>0.1007732035280325</v>
      </c>
      <c r="Z55" s="22">
        <f t="shared" si="18"/>
        <v>6.7458858855412918E-2</v>
      </c>
    </row>
    <row r="56" spans="1:26" x14ac:dyDescent="0.4">
      <c r="D56" s="10">
        <f>SUM(D2:D55)</f>
        <v>138000</v>
      </c>
      <c r="E56" s="10">
        <f>SUM(E2:E55)</f>
        <v>179209</v>
      </c>
      <c r="F56" s="10">
        <f>SUM(F2:F55)</f>
        <v>137512</v>
      </c>
      <c r="J56" s="23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22"/>
      <c r="W56" s="22"/>
      <c r="X56" s="22"/>
      <c r="Y56" s="22"/>
      <c r="Z56" s="22"/>
    </row>
    <row r="57" spans="1:26" x14ac:dyDescent="0.4">
      <c r="J57" s="23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22"/>
      <c r="W57" s="22"/>
      <c r="X57" s="22"/>
      <c r="Y57" s="22"/>
      <c r="Z57" s="22"/>
    </row>
    <row r="58" spans="1:26" x14ac:dyDescent="0.4">
      <c r="J58" s="23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22"/>
      <c r="W58" s="22"/>
      <c r="X58" s="22"/>
      <c r="Y58" s="22"/>
      <c r="Z58" s="22"/>
    </row>
    <row r="59" spans="1:26" x14ac:dyDescent="0.4">
      <c r="J59" s="23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22"/>
      <c r="W59" s="22"/>
      <c r="X59" s="22"/>
      <c r="Y59" s="22"/>
      <c r="Z59" s="22"/>
    </row>
    <row r="60" spans="1:26" x14ac:dyDescent="0.4">
      <c r="J60" s="23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22"/>
      <c r="W60" s="22"/>
      <c r="X60" s="22"/>
      <c r="Y60" s="22"/>
      <c r="Z60" s="22"/>
    </row>
    <row r="61" spans="1:26" x14ac:dyDescent="0.4">
      <c r="J61" s="23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22"/>
      <c r="W61" s="22"/>
      <c r="X61" s="22"/>
      <c r="Y61" s="22"/>
      <c r="Z61" s="22"/>
    </row>
    <row r="62" spans="1:26" x14ac:dyDescent="0.4">
      <c r="J62" s="23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22"/>
      <c r="W62" s="22"/>
      <c r="X62" s="22"/>
      <c r="Y62" s="22"/>
      <c r="Z62" s="22"/>
    </row>
    <row r="63" spans="1:26" x14ac:dyDescent="0.4">
      <c r="J63" s="23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22"/>
      <c r="W63" s="22"/>
      <c r="X63" s="22"/>
      <c r="Y63" s="22"/>
      <c r="Z63" s="22"/>
    </row>
    <row r="64" spans="1:26" x14ac:dyDescent="0.4">
      <c r="J64" s="23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22"/>
      <c r="W64" s="22"/>
      <c r="X64" s="22"/>
      <c r="Y64" s="22"/>
      <c r="Z64" s="22"/>
    </row>
    <row r="65" spans="10:26" x14ac:dyDescent="0.4">
      <c r="J65" s="23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22"/>
      <c r="W65" s="22"/>
      <c r="X65" s="22"/>
      <c r="Y65" s="22"/>
      <c r="Z65" s="22"/>
    </row>
    <row r="66" spans="10:26" x14ac:dyDescent="0.4">
      <c r="J66" s="23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22"/>
      <c r="W66" s="22"/>
      <c r="X66" s="22"/>
      <c r="Y66" s="22"/>
      <c r="Z66" s="22"/>
    </row>
    <row r="67" spans="10:26" x14ac:dyDescent="0.4">
      <c r="J67" s="23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22"/>
      <c r="W67" s="22"/>
      <c r="X67" s="22"/>
      <c r="Y67" s="22"/>
      <c r="Z67" s="22"/>
    </row>
    <row r="68" spans="10:26" x14ac:dyDescent="0.4">
      <c r="J68" s="23"/>
      <c r="K68" s="23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Y68"/>
  <sheetViews>
    <sheetView workbookViewId="0"/>
  </sheetViews>
  <sheetFormatPr defaultColWidth="10.87890625" defaultRowHeight="13.15" x14ac:dyDescent="0.4"/>
  <cols>
    <col min="1" max="1" width="10.234375" style="26" bestFit="1" customWidth="1"/>
    <col min="2" max="2" width="8.76171875" style="12" bestFit="1" customWidth="1"/>
    <col min="3" max="3" width="10.1171875" style="10" bestFit="1" customWidth="1"/>
    <col min="4" max="4" width="13.64453125" style="10" bestFit="1" customWidth="1"/>
    <col min="5" max="5" width="8.234375" style="10" bestFit="1" customWidth="1"/>
    <col min="6" max="6" width="10.1171875" style="10" bestFit="1" customWidth="1"/>
    <col min="7" max="7" width="10.3515625" style="10" bestFit="1" customWidth="1"/>
    <col min="8" max="8" width="6.3515625" style="10" bestFit="1" customWidth="1"/>
    <col min="9" max="9" width="7.64453125" style="10" bestFit="1" customWidth="1"/>
    <col min="10" max="15" width="8.234375" style="10" bestFit="1" customWidth="1"/>
    <col min="16" max="20" width="10.3515625" style="10" bestFit="1" customWidth="1"/>
    <col min="21" max="25" width="9.64453125" style="10" bestFit="1" customWidth="1"/>
    <col min="26" max="16384" width="10.87890625" style="12"/>
  </cols>
  <sheetData>
    <row r="1" spans="1:25" s="32" customFormat="1" ht="26.25" x14ac:dyDescent="0.4">
      <c r="A1" s="36" t="s">
        <v>48</v>
      </c>
      <c r="B1" s="3" t="s">
        <v>49</v>
      </c>
      <c r="C1" s="28" t="s">
        <v>117</v>
      </c>
      <c r="D1" s="28" t="s">
        <v>123</v>
      </c>
      <c r="E1" s="28" t="s">
        <v>118</v>
      </c>
      <c r="F1" s="28" t="s">
        <v>125</v>
      </c>
      <c r="G1" s="28" t="s">
        <v>127</v>
      </c>
      <c r="H1" s="28" t="s">
        <v>119</v>
      </c>
      <c r="I1" s="28" t="s">
        <v>122</v>
      </c>
      <c r="J1" s="28" t="s">
        <v>118</v>
      </c>
      <c r="K1" s="28" t="s">
        <v>120</v>
      </c>
      <c r="L1" s="28" t="s">
        <v>45</v>
      </c>
      <c r="M1" s="28" t="s">
        <v>46</v>
      </c>
      <c r="N1" s="28" t="s">
        <v>47</v>
      </c>
      <c r="O1" s="28" t="s">
        <v>121</v>
      </c>
      <c r="P1" s="28" t="s">
        <v>129</v>
      </c>
      <c r="Q1" s="28" t="s">
        <v>130</v>
      </c>
      <c r="R1" s="28" t="s">
        <v>131</v>
      </c>
      <c r="S1" s="28" t="s">
        <v>132</v>
      </c>
      <c r="T1" s="28" t="s">
        <v>133</v>
      </c>
      <c r="U1" s="30" t="s">
        <v>4</v>
      </c>
      <c r="V1" s="30" t="s">
        <v>0</v>
      </c>
      <c r="W1" s="30" t="s">
        <v>1</v>
      </c>
      <c r="X1" s="30" t="s">
        <v>2</v>
      </c>
      <c r="Y1" s="30" t="s">
        <v>3</v>
      </c>
    </row>
    <row r="2" spans="1:25" x14ac:dyDescent="0.4">
      <c r="A2" s="37" t="s">
        <v>50</v>
      </c>
      <c r="B2" s="1">
        <v>26</v>
      </c>
      <c r="C2" s="10">
        <v>95630</v>
      </c>
      <c r="D2" s="10">
        <v>82158</v>
      </c>
      <c r="E2" s="10">
        <v>142118</v>
      </c>
      <c r="F2" s="10">
        <f>D2</f>
        <v>82158</v>
      </c>
      <c r="G2" s="10">
        <f>F2+E2</f>
        <v>224276</v>
      </c>
      <c r="H2" s="10">
        <f t="shared" ref="H2:H7" si="0">E2-C2</f>
        <v>46488</v>
      </c>
      <c r="I2" s="23">
        <f t="shared" ref="I2:I7" si="1">H2/C2</f>
        <v>0.48612360138031996</v>
      </c>
      <c r="J2" s="10">
        <f>E2</f>
        <v>142118</v>
      </c>
      <c r="K2" s="18">
        <f>J2*(1+$I2)</f>
        <v>211204.9139809683</v>
      </c>
      <c r="L2" s="18">
        <f>K2*(1+$I2)</f>
        <v>313876.60739461728</v>
      </c>
      <c r="M2" s="18">
        <f t="shared" ref="M2" si="2">L2*(1+$I2)</f>
        <v>466459.43417032534</v>
      </c>
      <c r="N2" s="18">
        <f t="shared" ref="N2" si="3">M2*(1+$I2)</f>
        <v>693216.37420703017</v>
      </c>
      <c r="O2" s="18">
        <f t="shared" ref="O2" si="4">N2*(1+$I2)</f>
        <v>1030205.2145723591</v>
      </c>
      <c r="P2" s="18">
        <f>K2+$F2</f>
        <v>293362.9139809683</v>
      </c>
      <c r="Q2" s="18">
        <f t="shared" ref="Q2" si="5">L2+$F2</f>
        <v>396034.60739461728</v>
      </c>
      <c r="R2" s="18">
        <f t="shared" ref="R2" si="6">M2+$F2</f>
        <v>548617.43417032529</v>
      </c>
      <c r="S2" s="18">
        <f t="shared" ref="S2" si="7">N2+$F2</f>
        <v>775374.37420703017</v>
      </c>
      <c r="T2" s="18">
        <f t="shared" ref="T2" si="8">O2+$F2</f>
        <v>1112363.2145723591</v>
      </c>
      <c r="U2" s="22">
        <f>K2/P2</f>
        <v>0.71994415079565943</v>
      </c>
      <c r="V2" s="22">
        <f>L2/Q2</f>
        <v>0.79254843272286046</v>
      </c>
      <c r="W2" s="22">
        <f t="shared" ref="W2" si="9">M2/R2</f>
        <v>0.85024537157801494</v>
      </c>
      <c r="X2" s="22">
        <f t="shared" ref="X2" si="10">N2/S2</f>
        <v>0.89404086241046798</v>
      </c>
      <c r="Y2" s="22">
        <f t="shared" ref="Y2" si="11">O2/T2</f>
        <v>0.92614103116347202</v>
      </c>
    </row>
    <row r="3" spans="1:25" x14ac:dyDescent="0.4">
      <c r="A3" s="37" t="s">
        <v>98</v>
      </c>
      <c r="B3" s="1">
        <v>15</v>
      </c>
      <c r="C3" s="10">
        <v>22788</v>
      </c>
      <c r="D3" s="10">
        <v>26727</v>
      </c>
      <c r="E3" s="10">
        <v>37967</v>
      </c>
      <c r="F3" s="10">
        <f>D3</f>
        <v>26727</v>
      </c>
      <c r="G3" s="10">
        <f>F3+E3</f>
        <v>64694</v>
      </c>
      <c r="H3" s="10">
        <f t="shared" si="0"/>
        <v>15179</v>
      </c>
      <c r="I3" s="23">
        <f t="shared" si="1"/>
        <v>0.66609619097770756</v>
      </c>
      <c r="J3" s="10">
        <f t="shared" ref="J3:J7" si="12">E3</f>
        <v>37967</v>
      </c>
      <c r="K3" s="18">
        <f>J3*(1+$I3)</f>
        <v>63256.674082850615</v>
      </c>
      <c r="L3" s="18">
        <f>K3*(1+$I3)</f>
        <v>105391.70374335567</v>
      </c>
      <c r="M3" s="18">
        <f t="shared" ref="M3:O3" si="13">L3*(1+$I3)</f>
        <v>175592.71616745586</v>
      </c>
      <c r="N3" s="18">
        <f t="shared" si="13"/>
        <v>292554.3555700279</v>
      </c>
      <c r="O3" s="18">
        <f t="shared" si="13"/>
        <v>487423.6974691613</v>
      </c>
      <c r="P3" s="18">
        <f>K3+$F3</f>
        <v>89983.674082850615</v>
      </c>
      <c r="Q3" s="18">
        <f t="shared" ref="Q3:T7" si="14">L3+$F3</f>
        <v>132118.70374335567</v>
      </c>
      <c r="R3" s="18">
        <f t="shared" si="14"/>
        <v>202319.71616745586</v>
      </c>
      <c r="S3" s="18">
        <f t="shared" si="14"/>
        <v>319281.3555700279</v>
      </c>
      <c r="T3" s="18">
        <f t="shared" si="14"/>
        <v>514150.6974691613</v>
      </c>
      <c r="U3" s="22">
        <f>K3/P3</f>
        <v>0.70297945407972939</v>
      </c>
      <c r="V3" s="22">
        <f>L3/Q3</f>
        <v>0.79770464557449827</v>
      </c>
      <c r="W3" s="22">
        <f t="shared" ref="W3:Y7" si="15">M3/R3</f>
        <v>0.86789720494724987</v>
      </c>
      <c r="X3" s="22">
        <f t="shared" si="15"/>
        <v>0.91629013240599955</v>
      </c>
      <c r="Y3" s="22">
        <f t="shared" si="15"/>
        <v>0.94801718614491803</v>
      </c>
    </row>
    <row r="4" spans="1:25" x14ac:dyDescent="0.4">
      <c r="A4" s="37" t="s">
        <v>92</v>
      </c>
      <c r="B4" s="1">
        <v>6</v>
      </c>
      <c r="C4" s="10">
        <v>5689</v>
      </c>
      <c r="D4" s="10">
        <v>6836</v>
      </c>
      <c r="E4" s="10">
        <v>5512</v>
      </c>
      <c r="F4" s="10">
        <f t="shared" ref="F4:F7" si="16">D4</f>
        <v>6836</v>
      </c>
      <c r="G4" s="10">
        <f t="shared" ref="G4:G7" si="17">F4+E4</f>
        <v>12348</v>
      </c>
      <c r="H4" s="10">
        <f t="shared" si="0"/>
        <v>-177</v>
      </c>
      <c r="I4" s="23">
        <f t="shared" si="1"/>
        <v>-3.1112673580594129E-2</v>
      </c>
      <c r="J4" s="10">
        <f t="shared" si="12"/>
        <v>5512</v>
      </c>
      <c r="K4" s="18">
        <f t="shared" ref="K4:O7" si="18">J4*(1+$I4)</f>
        <v>5340.5069432237651</v>
      </c>
      <c r="L4" s="18">
        <f t="shared" si="18"/>
        <v>5174.3494939443481</v>
      </c>
      <c r="M4" s="18">
        <f t="shared" si="18"/>
        <v>5013.3616471473451</v>
      </c>
      <c r="N4" s="18">
        <f t="shared" si="18"/>
        <v>4857.38256267818</v>
      </c>
      <c r="O4" s="18">
        <f t="shared" si="18"/>
        <v>4706.2564045495037</v>
      </c>
      <c r="P4" s="18">
        <f t="shared" ref="P4:P7" si="19">K4+$F4</f>
        <v>12176.506943223765</v>
      </c>
      <c r="Q4" s="18">
        <f t="shared" si="14"/>
        <v>12010.349493944348</v>
      </c>
      <c r="R4" s="18">
        <f t="shared" si="14"/>
        <v>11849.361647147345</v>
      </c>
      <c r="S4" s="18">
        <f t="shared" si="14"/>
        <v>11693.38256267818</v>
      </c>
      <c r="T4" s="18">
        <f t="shared" si="14"/>
        <v>11542.256404549504</v>
      </c>
      <c r="U4" s="22">
        <f t="shared" ref="U4:V7" si="20">K4/P4</f>
        <v>0.43859104816556288</v>
      </c>
      <c r="V4" s="22">
        <f t="shared" si="20"/>
        <v>0.43082422343773341</v>
      </c>
      <c r="W4" s="22">
        <f t="shared" si="15"/>
        <v>0.42309128512034894</v>
      </c>
      <c r="X4" s="22">
        <f t="shared" si="15"/>
        <v>0.41539584774909433</v>
      </c>
      <c r="Y4" s="22">
        <f t="shared" si="15"/>
        <v>0.40774145362898734</v>
      </c>
    </row>
    <row r="5" spans="1:25" x14ac:dyDescent="0.4">
      <c r="A5" s="37" t="s">
        <v>82</v>
      </c>
      <c r="B5" s="1">
        <v>47</v>
      </c>
      <c r="C5" s="10">
        <v>5175</v>
      </c>
      <c r="D5" s="10">
        <v>9163</v>
      </c>
      <c r="E5" s="10">
        <v>8629</v>
      </c>
      <c r="F5" s="10">
        <f t="shared" si="16"/>
        <v>9163</v>
      </c>
      <c r="G5" s="10">
        <f t="shared" si="17"/>
        <v>17792</v>
      </c>
      <c r="H5" s="10">
        <f t="shared" si="0"/>
        <v>3454</v>
      </c>
      <c r="I5" s="23">
        <f t="shared" si="1"/>
        <v>0.66743961352657</v>
      </c>
      <c r="J5" s="10">
        <f t="shared" si="12"/>
        <v>8629</v>
      </c>
      <c r="K5" s="18">
        <f t="shared" si="18"/>
        <v>14388.336425120771</v>
      </c>
      <c r="L5" s="18">
        <f t="shared" si="18"/>
        <v>23991.682127993648</v>
      </c>
      <c r="M5" s="18">
        <f t="shared" si="18"/>
        <v>40004.681175354046</v>
      </c>
      <c r="N5" s="18">
        <f t="shared" si="18"/>
        <v>66705.390118285999</v>
      </c>
      <c r="O5" s="18">
        <f t="shared" si="18"/>
        <v>111227.20991897388</v>
      </c>
      <c r="P5" s="18">
        <f t="shared" si="19"/>
        <v>23551.336425120771</v>
      </c>
      <c r="Q5" s="18">
        <f t="shared" si="14"/>
        <v>33154.682127993648</v>
      </c>
      <c r="R5" s="18">
        <f t="shared" si="14"/>
        <v>49167.681175354046</v>
      </c>
      <c r="S5" s="18">
        <f t="shared" si="14"/>
        <v>75868.390118285999</v>
      </c>
      <c r="T5" s="18">
        <f t="shared" si="14"/>
        <v>120390.20991897388</v>
      </c>
      <c r="U5" s="22">
        <f t="shared" si="20"/>
        <v>0.61093502998724147</v>
      </c>
      <c r="V5" s="22">
        <f t="shared" si="20"/>
        <v>0.72362877844443696</v>
      </c>
      <c r="W5" s="22">
        <f t="shared" si="15"/>
        <v>0.81363774371785758</v>
      </c>
      <c r="X5" s="22">
        <f t="shared" si="15"/>
        <v>0.87922506348541185</v>
      </c>
      <c r="Y5" s="22">
        <f t="shared" si="15"/>
        <v>0.92388916003911803</v>
      </c>
    </row>
    <row r="6" spans="1:25" x14ac:dyDescent="0.4">
      <c r="A6" s="37" t="s">
        <v>67</v>
      </c>
      <c r="B6" s="1">
        <v>81</v>
      </c>
      <c r="C6" s="10">
        <v>8577</v>
      </c>
      <c r="D6" s="10">
        <v>11225</v>
      </c>
      <c r="E6" s="10">
        <v>14654</v>
      </c>
      <c r="F6" s="10">
        <f t="shared" si="16"/>
        <v>11225</v>
      </c>
      <c r="G6" s="10">
        <f t="shared" si="17"/>
        <v>25879</v>
      </c>
      <c r="H6" s="10">
        <f t="shared" si="0"/>
        <v>6077</v>
      </c>
      <c r="I6" s="23">
        <f t="shared" si="1"/>
        <v>0.70852279351754688</v>
      </c>
      <c r="J6" s="10">
        <f t="shared" si="12"/>
        <v>14654</v>
      </c>
      <c r="K6" s="18">
        <f t="shared" si="18"/>
        <v>25036.693016206133</v>
      </c>
      <c r="L6" s="18">
        <f t="shared" si="18"/>
        <v>42775.760692489755</v>
      </c>
      <c r="M6" s="18">
        <f t="shared" si="18"/>
        <v>73083.362153170674</v>
      </c>
      <c r="N6" s="18">
        <f t="shared" si="18"/>
        <v>124864.59006558971</v>
      </c>
      <c r="O6" s="18">
        <f t="shared" si="18"/>
        <v>213333.99823028466</v>
      </c>
      <c r="P6" s="18">
        <f t="shared" si="19"/>
        <v>36261.693016206133</v>
      </c>
      <c r="Q6" s="18">
        <f t="shared" si="14"/>
        <v>54000.760692489755</v>
      </c>
      <c r="R6" s="18">
        <f t="shared" si="14"/>
        <v>84308.362153170674</v>
      </c>
      <c r="S6" s="18">
        <f t="shared" si="14"/>
        <v>136089.5900655897</v>
      </c>
      <c r="T6" s="18">
        <f t="shared" si="14"/>
        <v>224558.99823028466</v>
      </c>
      <c r="U6" s="22">
        <f t="shared" si="20"/>
        <v>0.69044467959663924</v>
      </c>
      <c r="V6" s="22">
        <f t="shared" si="20"/>
        <v>0.79213255783707626</v>
      </c>
      <c r="W6" s="22">
        <f t="shared" si="15"/>
        <v>0.86685780967246739</v>
      </c>
      <c r="X6" s="22">
        <f t="shared" si="15"/>
        <v>0.91751757063424189</v>
      </c>
      <c r="Y6" s="22">
        <f t="shared" si="15"/>
        <v>0.95001313646541663</v>
      </c>
    </row>
    <row r="7" spans="1:25" x14ac:dyDescent="0.4">
      <c r="A7" s="37" t="s">
        <v>109</v>
      </c>
      <c r="B7" s="1">
        <v>91</v>
      </c>
      <c r="C7" s="10">
        <v>8616</v>
      </c>
      <c r="D7" s="10">
        <v>9991</v>
      </c>
      <c r="E7" s="10">
        <v>6709</v>
      </c>
      <c r="F7" s="10">
        <f t="shared" si="16"/>
        <v>9991</v>
      </c>
      <c r="G7" s="10">
        <f t="shared" si="17"/>
        <v>16700</v>
      </c>
      <c r="H7" s="10">
        <f t="shared" si="0"/>
        <v>-1907</v>
      </c>
      <c r="I7" s="23">
        <f t="shared" si="1"/>
        <v>-0.22133240482822655</v>
      </c>
      <c r="J7" s="10">
        <f t="shared" si="12"/>
        <v>6709</v>
      </c>
      <c r="K7" s="18">
        <f t="shared" si="18"/>
        <v>5224.0808960074282</v>
      </c>
      <c r="L7" s="18">
        <f t="shared" si="18"/>
        <v>4067.8225082769077</v>
      </c>
      <c r="M7" s="18">
        <f t="shared" si="18"/>
        <v>3167.4815701055909</v>
      </c>
      <c r="N7" s="18">
        <f t="shared" si="18"/>
        <v>2466.4152569450334</v>
      </c>
      <c r="O7" s="18">
        <f t="shared" si="18"/>
        <v>1920.5176368203608</v>
      </c>
      <c r="P7" s="18">
        <f t="shared" si="19"/>
        <v>15215.080896007428</v>
      </c>
      <c r="Q7" s="18">
        <f t="shared" si="14"/>
        <v>14058.822508276908</v>
      </c>
      <c r="R7" s="18">
        <f t="shared" si="14"/>
        <v>13158.48157010559</v>
      </c>
      <c r="S7" s="18">
        <f t="shared" si="14"/>
        <v>12457.415256945034</v>
      </c>
      <c r="T7" s="18">
        <f t="shared" si="14"/>
        <v>11911.517636820361</v>
      </c>
      <c r="U7" s="22">
        <f t="shared" si="20"/>
        <v>0.34334887416722665</v>
      </c>
      <c r="V7" s="22">
        <f t="shared" si="20"/>
        <v>0.28934304461714644</v>
      </c>
      <c r="W7" s="22">
        <f t="shared" si="15"/>
        <v>0.24071786347307042</v>
      </c>
      <c r="X7" s="22">
        <f t="shared" si="15"/>
        <v>0.19798772105393228</v>
      </c>
      <c r="Y7" s="22">
        <f t="shared" si="15"/>
        <v>0.16123198532517308</v>
      </c>
    </row>
    <row r="8" spans="1:25" x14ac:dyDescent="0.4">
      <c r="C8" s="10">
        <f>SUM(C2:C7)</f>
        <v>146475</v>
      </c>
      <c r="D8" s="10">
        <f t="shared" ref="D8:E8" si="21">SUM(D2:D7)</f>
        <v>146100</v>
      </c>
      <c r="E8" s="10">
        <f t="shared" si="21"/>
        <v>215589</v>
      </c>
      <c r="I8" s="23"/>
      <c r="K8" s="18"/>
      <c r="L8" s="18"/>
      <c r="M8" s="18"/>
      <c r="N8" s="18"/>
      <c r="O8" s="18"/>
      <c r="P8" s="18"/>
      <c r="Q8" s="18"/>
      <c r="R8" s="18"/>
      <c r="S8" s="18"/>
      <c r="T8" s="18"/>
      <c r="U8" s="22"/>
      <c r="V8" s="22"/>
      <c r="W8" s="22"/>
      <c r="X8" s="22"/>
      <c r="Y8" s="22"/>
    </row>
    <row r="9" spans="1:25" x14ac:dyDescent="0.4">
      <c r="I9" s="23"/>
      <c r="K9" s="18"/>
      <c r="L9" s="18"/>
      <c r="M9" s="18"/>
      <c r="N9" s="18"/>
      <c r="O9" s="18"/>
      <c r="P9" s="18"/>
      <c r="Q9" s="18"/>
      <c r="R9" s="18"/>
      <c r="S9" s="18"/>
      <c r="T9" s="18"/>
      <c r="U9" s="22"/>
      <c r="V9" s="22"/>
      <c r="W9" s="22"/>
      <c r="X9" s="22"/>
      <c r="Y9" s="22"/>
    </row>
    <row r="10" spans="1:25" x14ac:dyDescent="0.4">
      <c r="I10" s="23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/>
      <c r="V10" s="22"/>
      <c r="W10" s="22"/>
      <c r="X10" s="22"/>
      <c r="Y10" s="22"/>
    </row>
    <row r="11" spans="1:25" x14ac:dyDescent="0.4">
      <c r="I11" s="23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/>
      <c r="V11" s="22"/>
      <c r="W11" s="22"/>
      <c r="X11" s="22"/>
      <c r="Y11" s="22"/>
    </row>
    <row r="12" spans="1:25" x14ac:dyDescent="0.4">
      <c r="I12" s="23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22"/>
      <c r="V12" s="22"/>
      <c r="W12" s="22"/>
      <c r="X12" s="22"/>
      <c r="Y12" s="22"/>
    </row>
    <row r="13" spans="1:25" x14ac:dyDescent="0.4">
      <c r="I13" s="23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2"/>
      <c r="V13" s="22"/>
      <c r="W13" s="22"/>
      <c r="X13" s="22"/>
      <c r="Y13" s="22"/>
    </row>
    <row r="14" spans="1:25" x14ac:dyDescent="0.4">
      <c r="I14" s="23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/>
      <c r="V14" s="22"/>
      <c r="W14" s="22"/>
      <c r="X14" s="22"/>
      <c r="Y14" s="22"/>
    </row>
    <row r="15" spans="1:25" x14ac:dyDescent="0.4">
      <c r="I15" s="23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/>
      <c r="V15" s="22"/>
      <c r="W15" s="22"/>
      <c r="X15" s="22"/>
      <c r="Y15" s="22"/>
    </row>
    <row r="16" spans="1:25" x14ac:dyDescent="0.4">
      <c r="I16" s="23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2"/>
      <c r="V16" s="22"/>
      <c r="W16" s="22"/>
      <c r="X16" s="22"/>
      <c r="Y16" s="22"/>
    </row>
    <row r="17" spans="9:25" x14ac:dyDescent="0.4">
      <c r="I17" s="23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2"/>
      <c r="V17" s="22"/>
      <c r="W17" s="22"/>
      <c r="X17" s="22"/>
      <c r="Y17" s="22"/>
    </row>
    <row r="18" spans="9:25" x14ac:dyDescent="0.4">
      <c r="I18" s="23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2"/>
      <c r="V18" s="22"/>
      <c r="W18" s="22"/>
      <c r="X18" s="22"/>
      <c r="Y18" s="22"/>
    </row>
    <row r="19" spans="9:25" x14ac:dyDescent="0.4">
      <c r="I19" s="23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2"/>
      <c r="V19" s="22"/>
      <c r="W19" s="22"/>
      <c r="X19" s="22"/>
      <c r="Y19" s="22"/>
    </row>
    <row r="20" spans="9:25" x14ac:dyDescent="0.4">
      <c r="I20" s="23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/>
      <c r="V20" s="22"/>
      <c r="W20" s="22"/>
      <c r="X20" s="22"/>
      <c r="Y20" s="22"/>
    </row>
    <row r="21" spans="9:25" x14ac:dyDescent="0.4">
      <c r="I21" s="23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2"/>
      <c r="V21" s="22"/>
      <c r="W21" s="22"/>
      <c r="X21" s="22"/>
      <c r="Y21" s="22"/>
    </row>
    <row r="22" spans="9:25" x14ac:dyDescent="0.4">
      <c r="I22" s="23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2"/>
      <c r="V22" s="22"/>
      <c r="W22" s="22"/>
      <c r="X22" s="22"/>
      <c r="Y22" s="22"/>
    </row>
    <row r="23" spans="9:25" x14ac:dyDescent="0.4">
      <c r="I23" s="23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/>
      <c r="V23" s="22"/>
      <c r="W23" s="22"/>
      <c r="X23" s="22"/>
      <c r="Y23" s="22"/>
    </row>
    <row r="24" spans="9:25" x14ac:dyDescent="0.4">
      <c r="I24" s="23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/>
      <c r="V24" s="22"/>
      <c r="W24" s="22"/>
      <c r="X24" s="22"/>
      <c r="Y24" s="22"/>
    </row>
    <row r="25" spans="9:25" x14ac:dyDescent="0.4">
      <c r="I25" s="23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2"/>
      <c r="V25" s="22"/>
      <c r="W25" s="22"/>
      <c r="X25" s="22"/>
      <c r="Y25" s="22"/>
    </row>
    <row r="26" spans="9:25" x14ac:dyDescent="0.4">
      <c r="I26" s="23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2"/>
      <c r="V26" s="22"/>
      <c r="W26" s="22"/>
      <c r="X26" s="22"/>
      <c r="Y26" s="22"/>
    </row>
    <row r="27" spans="9:25" x14ac:dyDescent="0.4">
      <c r="I27" s="23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2"/>
      <c r="V27" s="22"/>
      <c r="W27" s="22"/>
      <c r="X27" s="22"/>
      <c r="Y27" s="22"/>
    </row>
    <row r="28" spans="9:25" x14ac:dyDescent="0.4">
      <c r="I28" s="23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2"/>
      <c r="V28" s="22"/>
      <c r="W28" s="22"/>
      <c r="X28" s="22"/>
      <c r="Y28" s="22"/>
    </row>
    <row r="29" spans="9:25" x14ac:dyDescent="0.4">
      <c r="I29" s="23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2"/>
      <c r="V29" s="22"/>
      <c r="W29" s="22"/>
      <c r="X29" s="22"/>
      <c r="Y29" s="22"/>
    </row>
    <row r="30" spans="9:25" x14ac:dyDescent="0.4">
      <c r="I30" s="23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2"/>
      <c r="V30" s="22"/>
      <c r="W30" s="22"/>
      <c r="X30" s="22"/>
      <c r="Y30" s="22"/>
    </row>
    <row r="31" spans="9:25" x14ac:dyDescent="0.4">
      <c r="I31" s="23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2"/>
      <c r="V31" s="22"/>
      <c r="W31" s="22"/>
      <c r="X31" s="22"/>
      <c r="Y31" s="22"/>
    </row>
    <row r="32" spans="9:25" x14ac:dyDescent="0.4">
      <c r="I32" s="23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2"/>
      <c r="V32" s="22"/>
      <c r="W32" s="22"/>
      <c r="X32" s="22"/>
      <c r="Y32" s="22"/>
    </row>
    <row r="33" spans="9:25" x14ac:dyDescent="0.4">
      <c r="I33" s="23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2"/>
      <c r="V33" s="22"/>
      <c r="W33" s="22"/>
      <c r="X33" s="22"/>
      <c r="Y33" s="22"/>
    </row>
    <row r="34" spans="9:25" x14ac:dyDescent="0.4">
      <c r="I34" s="23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2"/>
      <c r="V34" s="22"/>
      <c r="W34" s="22"/>
      <c r="X34" s="22"/>
      <c r="Y34" s="22"/>
    </row>
    <row r="35" spans="9:25" x14ac:dyDescent="0.4">
      <c r="I35" s="23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"/>
      <c r="V35" s="22"/>
      <c r="W35" s="22"/>
      <c r="X35" s="22"/>
      <c r="Y35" s="22"/>
    </row>
    <row r="36" spans="9:25" x14ac:dyDescent="0.4">
      <c r="I36" s="23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2"/>
      <c r="V36" s="22"/>
      <c r="W36" s="22"/>
      <c r="X36" s="22"/>
      <c r="Y36" s="22"/>
    </row>
    <row r="37" spans="9:25" x14ac:dyDescent="0.4">
      <c r="I37" s="23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2"/>
      <c r="V37" s="22"/>
      <c r="W37" s="22"/>
      <c r="X37" s="22"/>
      <c r="Y37" s="22"/>
    </row>
    <row r="38" spans="9:25" x14ac:dyDescent="0.4">
      <c r="I38" s="23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2"/>
      <c r="V38" s="22"/>
      <c r="W38" s="22"/>
      <c r="X38" s="22"/>
      <c r="Y38" s="22"/>
    </row>
    <row r="39" spans="9:25" x14ac:dyDescent="0.4">
      <c r="I39" s="23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/>
      <c r="V39" s="22"/>
      <c r="W39" s="22"/>
      <c r="X39" s="22"/>
      <c r="Y39" s="22"/>
    </row>
    <row r="40" spans="9:25" x14ac:dyDescent="0.4">
      <c r="I40" s="23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/>
      <c r="V40" s="22"/>
      <c r="W40" s="22"/>
      <c r="X40" s="22"/>
      <c r="Y40" s="22"/>
    </row>
    <row r="41" spans="9:25" x14ac:dyDescent="0.4">
      <c r="I41" s="2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/>
      <c r="V41" s="22"/>
      <c r="W41" s="22"/>
      <c r="X41" s="22"/>
      <c r="Y41" s="22"/>
    </row>
    <row r="42" spans="9:25" x14ac:dyDescent="0.4">
      <c r="I42" s="23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2"/>
      <c r="V42" s="22"/>
      <c r="W42" s="22"/>
      <c r="X42" s="22"/>
      <c r="Y42" s="22"/>
    </row>
    <row r="43" spans="9:25" x14ac:dyDescent="0.4">
      <c r="I43" s="23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2"/>
      <c r="V43" s="22"/>
      <c r="W43" s="22"/>
      <c r="X43" s="22"/>
      <c r="Y43" s="22"/>
    </row>
    <row r="44" spans="9:25" x14ac:dyDescent="0.4">
      <c r="I44" s="23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2"/>
      <c r="V44" s="22"/>
      <c r="W44" s="22"/>
      <c r="X44" s="22"/>
      <c r="Y44" s="22"/>
    </row>
    <row r="45" spans="9:25" x14ac:dyDescent="0.4">
      <c r="I45" s="23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2"/>
      <c r="V45" s="22"/>
      <c r="W45" s="22"/>
      <c r="X45" s="22"/>
      <c r="Y45" s="22"/>
    </row>
    <row r="46" spans="9:25" x14ac:dyDescent="0.4">
      <c r="I46" s="23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/>
      <c r="V46" s="22"/>
      <c r="W46" s="22"/>
      <c r="X46" s="22"/>
      <c r="Y46" s="22"/>
    </row>
    <row r="47" spans="9:25" x14ac:dyDescent="0.4">
      <c r="I47" s="23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/>
      <c r="V47" s="22"/>
      <c r="W47" s="22"/>
      <c r="X47" s="22"/>
      <c r="Y47" s="22"/>
    </row>
    <row r="48" spans="9:25" x14ac:dyDescent="0.4">
      <c r="I48" s="23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2"/>
      <c r="V48" s="22"/>
      <c r="W48" s="22"/>
      <c r="X48" s="22"/>
      <c r="Y48" s="22"/>
    </row>
    <row r="49" spans="9:25" x14ac:dyDescent="0.4">
      <c r="I49" s="23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/>
      <c r="V49" s="22"/>
      <c r="W49" s="22"/>
      <c r="X49" s="22"/>
      <c r="Y49" s="22"/>
    </row>
    <row r="50" spans="9:25" x14ac:dyDescent="0.4">
      <c r="I50" s="23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/>
      <c r="V50" s="22"/>
      <c r="W50" s="22"/>
      <c r="X50" s="22"/>
      <c r="Y50" s="22"/>
    </row>
    <row r="51" spans="9:25" x14ac:dyDescent="0.4">
      <c r="I51" s="23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/>
      <c r="V51" s="22"/>
      <c r="W51" s="22"/>
      <c r="X51" s="22"/>
      <c r="Y51" s="22"/>
    </row>
    <row r="52" spans="9:25" x14ac:dyDescent="0.4">
      <c r="I52" s="23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22"/>
      <c r="V52" s="22"/>
      <c r="W52" s="22"/>
      <c r="X52" s="22"/>
      <c r="Y52" s="22"/>
    </row>
    <row r="53" spans="9:25" x14ac:dyDescent="0.4">
      <c r="I53" s="23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2"/>
      <c r="V53" s="22"/>
      <c r="W53" s="22"/>
      <c r="X53" s="22"/>
      <c r="Y53" s="22"/>
    </row>
    <row r="54" spans="9:25" x14ac:dyDescent="0.4">
      <c r="I54" s="23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22"/>
      <c r="V54" s="22"/>
      <c r="W54" s="22"/>
      <c r="X54" s="22"/>
      <c r="Y54" s="22"/>
    </row>
    <row r="55" spans="9:25" x14ac:dyDescent="0.4">
      <c r="I55" s="23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2"/>
      <c r="V55" s="22"/>
      <c r="W55" s="22"/>
      <c r="X55" s="22"/>
      <c r="Y55" s="22"/>
    </row>
    <row r="56" spans="9:25" x14ac:dyDescent="0.4">
      <c r="I56" s="23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2"/>
      <c r="V56" s="22"/>
      <c r="W56" s="22"/>
      <c r="X56" s="22"/>
      <c r="Y56" s="22"/>
    </row>
    <row r="57" spans="9:25" x14ac:dyDescent="0.4">
      <c r="I57" s="23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2"/>
      <c r="V57" s="22"/>
      <c r="W57" s="22"/>
      <c r="X57" s="22"/>
      <c r="Y57" s="22"/>
    </row>
    <row r="58" spans="9:25" x14ac:dyDescent="0.4">
      <c r="I58" s="23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22"/>
      <c r="V58" s="22"/>
      <c r="W58" s="22"/>
      <c r="X58" s="22"/>
      <c r="Y58" s="22"/>
    </row>
    <row r="59" spans="9:25" x14ac:dyDescent="0.4">
      <c r="I59" s="23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2"/>
      <c r="V59" s="22"/>
      <c r="W59" s="22"/>
      <c r="X59" s="22"/>
      <c r="Y59" s="22"/>
    </row>
    <row r="60" spans="9:25" x14ac:dyDescent="0.4">
      <c r="I60" s="23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22"/>
      <c r="V60" s="22"/>
      <c r="W60" s="22"/>
      <c r="X60" s="22"/>
      <c r="Y60" s="22"/>
    </row>
    <row r="61" spans="9:25" x14ac:dyDescent="0.4">
      <c r="I61" s="23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2"/>
      <c r="V61" s="22"/>
      <c r="W61" s="22"/>
      <c r="X61" s="22"/>
      <c r="Y61" s="22"/>
    </row>
    <row r="62" spans="9:25" x14ac:dyDescent="0.4">
      <c r="I62" s="23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22"/>
      <c r="V62" s="22"/>
      <c r="W62" s="22"/>
      <c r="X62" s="22"/>
      <c r="Y62" s="22"/>
    </row>
    <row r="63" spans="9:25" x14ac:dyDescent="0.4">
      <c r="I63" s="23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22"/>
      <c r="V63" s="22"/>
      <c r="W63" s="22"/>
      <c r="X63" s="22"/>
      <c r="Y63" s="22"/>
    </row>
    <row r="64" spans="9:25" x14ac:dyDescent="0.4">
      <c r="I64" s="23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22"/>
      <c r="V64" s="22"/>
      <c r="W64" s="22"/>
      <c r="X64" s="22"/>
      <c r="Y64" s="22"/>
    </row>
    <row r="65" spans="9:25" x14ac:dyDescent="0.4">
      <c r="I65" s="23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22"/>
      <c r="V65" s="22"/>
      <c r="W65" s="22"/>
      <c r="X65" s="22"/>
      <c r="Y65" s="22"/>
    </row>
    <row r="66" spans="9:25" x14ac:dyDescent="0.4">
      <c r="I66" s="23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22"/>
      <c r="V66" s="22"/>
      <c r="W66" s="22"/>
      <c r="X66" s="22"/>
      <c r="Y66" s="22"/>
    </row>
    <row r="67" spans="9:25" x14ac:dyDescent="0.4">
      <c r="I67" s="23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22"/>
      <c r="V67" s="22"/>
      <c r="W67" s="22"/>
      <c r="X67" s="22"/>
      <c r="Y67" s="22"/>
    </row>
    <row r="68" spans="9:25" x14ac:dyDescent="0.4">
      <c r="I68" s="23"/>
      <c r="J68" s="23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Y7"/>
  <sheetViews>
    <sheetView workbookViewId="0"/>
  </sheetViews>
  <sheetFormatPr defaultColWidth="10.87890625" defaultRowHeight="12.4" x14ac:dyDescent="0.3"/>
  <cols>
    <col min="1" max="1" width="10.87890625" style="26"/>
    <col min="2" max="2" width="12.64453125" style="12" bestFit="1" customWidth="1"/>
    <col min="3" max="3" width="10.1171875" style="12" bestFit="1" customWidth="1"/>
    <col min="4" max="4" width="9.64453125" style="12" bestFit="1" customWidth="1"/>
    <col min="5" max="5" width="8.234375" style="12" bestFit="1" customWidth="1"/>
    <col min="6" max="6" width="10.1171875" style="12" bestFit="1" customWidth="1"/>
    <col min="7" max="7" width="10.3515625" style="12" bestFit="1" customWidth="1"/>
    <col min="8" max="8" width="6.3515625" style="12" bestFit="1" customWidth="1"/>
    <col min="9" max="9" width="7.64453125" style="12" bestFit="1" customWidth="1"/>
    <col min="10" max="15" width="8.234375" style="12" bestFit="1" customWidth="1"/>
    <col min="16" max="20" width="10.3515625" style="12" bestFit="1" customWidth="1"/>
    <col min="21" max="25" width="9.64453125" style="12" bestFit="1" customWidth="1"/>
    <col min="26" max="16384" width="10.87890625" style="12"/>
  </cols>
  <sheetData>
    <row r="1" spans="1:25" s="32" customFormat="1" ht="26.25" x14ac:dyDescent="0.4">
      <c r="A1" s="36" t="s">
        <v>5</v>
      </c>
      <c r="B1" s="2" t="s">
        <v>49</v>
      </c>
      <c r="C1" s="28" t="s">
        <v>117</v>
      </c>
      <c r="D1" s="28" t="s">
        <v>123</v>
      </c>
      <c r="E1" s="28" t="s">
        <v>118</v>
      </c>
      <c r="F1" s="28" t="s">
        <v>125</v>
      </c>
      <c r="G1" s="28" t="s">
        <v>127</v>
      </c>
      <c r="H1" s="28" t="s">
        <v>119</v>
      </c>
      <c r="I1" s="28" t="s">
        <v>122</v>
      </c>
      <c r="J1" s="28" t="s">
        <v>118</v>
      </c>
      <c r="K1" s="28" t="s">
        <v>120</v>
      </c>
      <c r="L1" s="28" t="s">
        <v>45</v>
      </c>
      <c r="M1" s="28" t="s">
        <v>46</v>
      </c>
      <c r="N1" s="28" t="s">
        <v>47</v>
      </c>
      <c r="O1" s="28" t="s">
        <v>121</v>
      </c>
      <c r="P1" s="28" t="s">
        <v>129</v>
      </c>
      <c r="Q1" s="28" t="s">
        <v>130</v>
      </c>
      <c r="R1" s="28" t="s">
        <v>131</v>
      </c>
      <c r="S1" s="28" t="s">
        <v>132</v>
      </c>
      <c r="T1" s="28" t="s">
        <v>133</v>
      </c>
      <c r="U1" s="30" t="s">
        <v>4</v>
      </c>
      <c r="V1" s="30" t="s">
        <v>0</v>
      </c>
      <c r="W1" s="30" t="s">
        <v>1</v>
      </c>
      <c r="X1" s="30" t="s">
        <v>2</v>
      </c>
      <c r="Y1" s="30" t="s">
        <v>3</v>
      </c>
    </row>
    <row r="2" spans="1:25" ht="13.15" x14ac:dyDescent="0.4">
      <c r="A2" s="37" t="s">
        <v>50</v>
      </c>
      <c r="B2" s="1">
        <v>26</v>
      </c>
      <c r="C2" s="10">
        <v>66184</v>
      </c>
      <c r="D2" s="10">
        <v>48219</v>
      </c>
      <c r="E2" s="10">
        <v>103822</v>
      </c>
      <c r="F2" s="10">
        <f>D2</f>
        <v>48219</v>
      </c>
      <c r="G2" s="10">
        <f>F2+E2</f>
        <v>152041</v>
      </c>
      <c r="H2" s="10">
        <f>E2-C2</f>
        <v>37638</v>
      </c>
      <c r="I2" s="23">
        <f>H2/C2</f>
        <v>0.568687296023208</v>
      </c>
      <c r="J2" s="10">
        <f>E2</f>
        <v>103822</v>
      </c>
      <c r="K2" s="18">
        <f>J2*(1+$I2)</f>
        <v>162864.25244772149</v>
      </c>
      <c r="L2" s="18">
        <f>K2*(1+$I2)</f>
        <v>255483.08379105735</v>
      </c>
      <c r="M2" s="18">
        <f t="shared" ref="M2:O3" si="0">L2*(1+$I2)</f>
        <v>400773.0678918644</v>
      </c>
      <c r="N2" s="18">
        <f t="shared" si="0"/>
        <v>628687.62019021425</v>
      </c>
      <c r="O2" s="18">
        <f t="shared" si="0"/>
        <v>986214.28295945271</v>
      </c>
      <c r="P2" s="18">
        <f>K2+$F2</f>
        <v>211083.25244772149</v>
      </c>
      <c r="Q2" s="18">
        <f t="shared" ref="Q2:T6" si="1">L2+$F2</f>
        <v>303702.08379105735</v>
      </c>
      <c r="R2" s="18">
        <f t="shared" si="1"/>
        <v>448992.0678918644</v>
      </c>
      <c r="S2" s="18">
        <f t="shared" si="1"/>
        <v>676906.62019021425</v>
      </c>
      <c r="T2" s="18">
        <f t="shared" si="1"/>
        <v>1034433.2829594527</v>
      </c>
      <c r="U2" s="22">
        <f>K2/P2</f>
        <v>0.77156406564304625</v>
      </c>
      <c r="V2" s="22">
        <f>L2/Q2</f>
        <v>0.84122927509060497</v>
      </c>
      <c r="W2" s="22">
        <f t="shared" ref="W2:Y6" si="2">M2/R2</f>
        <v>0.89260612057936595</v>
      </c>
      <c r="X2" s="22">
        <f t="shared" si="2"/>
        <v>0.92876565457957816</v>
      </c>
      <c r="Y2" s="22">
        <f t="shared" si="2"/>
        <v>0.9533860706201871</v>
      </c>
    </row>
    <row r="3" spans="1:25" ht="13.15" x14ac:dyDescent="0.4">
      <c r="A3" s="37" t="s">
        <v>67</v>
      </c>
      <c r="B3" s="1">
        <v>81</v>
      </c>
      <c r="C3" s="10">
        <v>2917</v>
      </c>
      <c r="D3" s="10">
        <v>4325</v>
      </c>
      <c r="E3" s="10">
        <v>6362</v>
      </c>
      <c r="F3" s="10">
        <f>D3</f>
        <v>4325</v>
      </c>
      <c r="G3" s="10">
        <f>F3+E3</f>
        <v>10687</v>
      </c>
      <c r="H3" s="10">
        <f>E3-C3</f>
        <v>3445</v>
      </c>
      <c r="I3" s="23">
        <f>H3/C3</f>
        <v>1.1810078848131642</v>
      </c>
      <c r="J3" s="10">
        <f t="shared" ref="J3:J6" si="3">E3</f>
        <v>6362</v>
      </c>
      <c r="K3" s="18">
        <f>J3*(1+$I3)</f>
        <v>13875.57216318135</v>
      </c>
      <c r="L3" s="18">
        <f>K3*(1+$I3)</f>
        <v>30262.732294192578</v>
      </c>
      <c r="M3" s="18">
        <f t="shared" si="0"/>
        <v>66003.257749623997</v>
      </c>
      <c r="N3" s="18">
        <f t="shared" si="0"/>
        <v>143953.62557528552</v>
      </c>
      <c r="O3" s="18">
        <f t="shared" si="0"/>
        <v>313963.99242713972</v>
      </c>
      <c r="P3" s="18">
        <f>K3+$F3</f>
        <v>18200.57216318135</v>
      </c>
      <c r="Q3" s="18">
        <f t="shared" si="1"/>
        <v>34587.732294192581</v>
      </c>
      <c r="R3" s="18">
        <f t="shared" si="1"/>
        <v>70328.257749623997</v>
      </c>
      <c r="S3" s="18">
        <f t="shared" si="1"/>
        <v>148278.62557528552</v>
      </c>
      <c r="T3" s="18">
        <f t="shared" si="1"/>
        <v>318288.99242713972</v>
      </c>
      <c r="U3" s="22">
        <f>K3/P3</f>
        <v>0.76237010786126758</v>
      </c>
      <c r="V3" s="22">
        <f>L3/Q3</f>
        <v>0.87495566453409301</v>
      </c>
      <c r="W3" s="22">
        <f t="shared" si="2"/>
        <v>0.93850267106861296</v>
      </c>
      <c r="X3" s="22">
        <f t="shared" si="2"/>
        <v>0.97083193897151365</v>
      </c>
      <c r="Y3" s="22">
        <f t="shared" si="2"/>
        <v>0.98641171984296616</v>
      </c>
    </row>
    <row r="4" spans="1:25" ht="13.15" x14ac:dyDescent="0.4">
      <c r="A4" s="37" t="s">
        <v>82</v>
      </c>
      <c r="B4" s="1">
        <v>47</v>
      </c>
      <c r="C4" s="10">
        <v>8127</v>
      </c>
      <c r="D4" s="10">
        <v>6467</v>
      </c>
      <c r="E4" s="10">
        <v>7596</v>
      </c>
      <c r="F4" s="10">
        <f t="shared" ref="F4:F6" si="4">D4</f>
        <v>6467</v>
      </c>
      <c r="G4" s="10">
        <f t="shared" ref="G4:G6" si="5">F4+E4</f>
        <v>14063</v>
      </c>
      <c r="H4" s="10">
        <f>E4-C4</f>
        <v>-531</v>
      </c>
      <c r="I4" s="23">
        <f>H4/C4</f>
        <v>-6.533776301218161E-2</v>
      </c>
      <c r="J4" s="10">
        <f t="shared" si="3"/>
        <v>7596</v>
      </c>
      <c r="K4" s="18">
        <f t="shared" ref="K4:O6" si="6">J4*(1+$I4)</f>
        <v>7099.6943521594685</v>
      </c>
      <c r="L4" s="18">
        <f t="shared" si="6"/>
        <v>6635.8162051191484</v>
      </c>
      <c r="M4" s="18">
        <f t="shared" si="6"/>
        <v>6202.246818516679</v>
      </c>
      <c r="N4" s="18">
        <f t="shared" si="6"/>
        <v>5797.0058857453787</v>
      </c>
      <c r="O4" s="18">
        <f t="shared" si="6"/>
        <v>5418.2424890023249</v>
      </c>
      <c r="P4" s="18">
        <f t="shared" ref="P4:P6" si="7">K4+$F4</f>
        <v>13566.694352159469</v>
      </c>
      <c r="Q4" s="18">
        <f t="shared" si="1"/>
        <v>13102.816205119148</v>
      </c>
      <c r="R4" s="18">
        <f t="shared" si="1"/>
        <v>12669.24681851668</v>
      </c>
      <c r="S4" s="18">
        <f t="shared" si="1"/>
        <v>12264.005885745379</v>
      </c>
      <c r="T4" s="18">
        <f t="shared" si="1"/>
        <v>11885.242489002325</v>
      </c>
      <c r="U4" s="22">
        <f t="shared" ref="U4:V6" si="8">K4/P4</f>
        <v>0.52331792608192573</v>
      </c>
      <c r="V4" s="22">
        <f t="shared" si="8"/>
        <v>0.50644198172653887</v>
      </c>
      <c r="W4" s="22">
        <f t="shared" si="2"/>
        <v>0.48955134487172619</v>
      </c>
      <c r="X4" s="22">
        <f t="shared" si="2"/>
        <v>0.47268453226064722</v>
      </c>
      <c r="Y4" s="22">
        <f t="shared" si="2"/>
        <v>0.45587984376557256</v>
      </c>
    </row>
    <row r="5" spans="1:25" ht="13.15" x14ac:dyDescent="0.4">
      <c r="A5" s="37" t="s">
        <v>98</v>
      </c>
      <c r="B5" s="1">
        <v>15</v>
      </c>
      <c r="C5" s="10">
        <v>22640</v>
      </c>
      <c r="D5" s="10">
        <v>13212</v>
      </c>
      <c r="E5" s="10">
        <v>24309</v>
      </c>
      <c r="F5" s="10">
        <f t="shared" si="4"/>
        <v>13212</v>
      </c>
      <c r="G5" s="10">
        <f t="shared" si="5"/>
        <v>37521</v>
      </c>
      <c r="H5" s="10">
        <f>E5-C5</f>
        <v>1669</v>
      </c>
      <c r="I5" s="23">
        <f>H5/C5</f>
        <v>7.3719081272084805E-2</v>
      </c>
      <c r="J5" s="10">
        <f t="shared" si="3"/>
        <v>24309</v>
      </c>
      <c r="K5" s="18">
        <f t="shared" si="6"/>
        <v>26101.037146643106</v>
      </c>
      <c r="L5" s="18">
        <f t="shared" si="6"/>
        <v>28025.181625342189</v>
      </c>
      <c r="M5" s="18">
        <f t="shared" si="6"/>
        <v>30091.172267245725</v>
      </c>
      <c r="N5" s="18">
        <f t="shared" si="6"/>
        <v>32309.465841187113</v>
      </c>
      <c r="O5" s="18">
        <f t="shared" si="6"/>
        <v>34691.289979391229</v>
      </c>
      <c r="P5" s="18">
        <f t="shared" si="7"/>
        <v>39313.03714664311</v>
      </c>
      <c r="Q5" s="18">
        <f t="shared" si="1"/>
        <v>41237.181625342186</v>
      </c>
      <c r="R5" s="18">
        <f t="shared" si="1"/>
        <v>43303.172267245725</v>
      </c>
      <c r="S5" s="18">
        <f t="shared" si="1"/>
        <v>45521.465841187113</v>
      </c>
      <c r="T5" s="18">
        <f t="shared" si="1"/>
        <v>47903.289979391229</v>
      </c>
      <c r="U5" s="22">
        <f t="shared" si="8"/>
        <v>0.66392828031277762</v>
      </c>
      <c r="V5" s="22">
        <f t="shared" si="8"/>
        <v>0.67960953005865465</v>
      </c>
      <c r="W5" s="22">
        <f t="shared" si="2"/>
        <v>0.69489533195253961</v>
      </c>
      <c r="X5" s="22">
        <f t="shared" si="2"/>
        <v>0.70976330054718961</v>
      </c>
      <c r="Y5" s="22">
        <f t="shared" si="2"/>
        <v>0.72419430887348202</v>
      </c>
    </row>
    <row r="6" spans="1:25" ht="13.15" x14ac:dyDescent="0.4">
      <c r="A6" s="37" t="s">
        <v>109</v>
      </c>
      <c r="B6" s="1">
        <v>91</v>
      </c>
      <c r="C6" s="10">
        <v>5620</v>
      </c>
      <c r="D6" s="10">
        <v>2728</v>
      </c>
      <c r="E6" s="10">
        <v>4403</v>
      </c>
      <c r="F6" s="10">
        <f t="shared" si="4"/>
        <v>2728</v>
      </c>
      <c r="G6" s="10">
        <f t="shared" si="5"/>
        <v>7131</v>
      </c>
      <c r="H6" s="10">
        <f>E6-C6</f>
        <v>-1217</v>
      </c>
      <c r="I6" s="23">
        <f>H6/C6</f>
        <v>-0.21654804270462633</v>
      </c>
      <c r="J6" s="10">
        <f t="shared" si="3"/>
        <v>4403</v>
      </c>
      <c r="K6" s="18">
        <f t="shared" si="6"/>
        <v>3449.5389679715304</v>
      </c>
      <c r="L6" s="18">
        <f t="shared" si="6"/>
        <v>2702.5480562239586</v>
      </c>
      <c r="M6" s="18">
        <f t="shared" si="6"/>
        <v>2117.3165643334678</v>
      </c>
      <c r="N6" s="18">
        <f t="shared" si="6"/>
        <v>1658.8158065409712</v>
      </c>
      <c r="O6" s="18">
        <f t="shared" si="6"/>
        <v>1299.6024904270278</v>
      </c>
      <c r="P6" s="18">
        <f t="shared" si="7"/>
        <v>6177.5389679715299</v>
      </c>
      <c r="Q6" s="18">
        <f t="shared" si="1"/>
        <v>5430.5480562239591</v>
      </c>
      <c r="R6" s="18">
        <f t="shared" si="1"/>
        <v>4845.3165643334678</v>
      </c>
      <c r="S6" s="18">
        <f t="shared" si="1"/>
        <v>4386.8158065409716</v>
      </c>
      <c r="T6" s="18">
        <f t="shared" si="1"/>
        <v>4027.602490427028</v>
      </c>
      <c r="U6" s="22">
        <f t="shared" si="8"/>
        <v>0.55840019558860488</v>
      </c>
      <c r="V6" s="22">
        <f t="shared" si="8"/>
        <v>0.49765659529088679</v>
      </c>
      <c r="W6" s="22">
        <f t="shared" si="2"/>
        <v>0.43698209110197334</v>
      </c>
      <c r="X6" s="22">
        <f t="shared" si="2"/>
        <v>0.37813664391096385</v>
      </c>
      <c r="Y6" s="22">
        <f t="shared" si="2"/>
        <v>0.32267397130575243</v>
      </c>
    </row>
    <row r="7" spans="1:25" ht="13.15" x14ac:dyDescent="0.4">
      <c r="C7" s="10">
        <f>SUM(C2:C6)</f>
        <v>105488</v>
      </c>
      <c r="D7" s="10">
        <f t="shared" ref="D7:E7" si="9">SUM(D2:D6)</f>
        <v>74951</v>
      </c>
      <c r="E7" s="10">
        <f t="shared" si="9"/>
        <v>146492</v>
      </c>
      <c r="F7" s="10"/>
      <c r="G7" s="10"/>
      <c r="H7" s="10"/>
      <c r="I7" s="23"/>
      <c r="J7" s="10"/>
      <c r="K7" s="18"/>
      <c r="L7" s="18"/>
      <c r="M7" s="18"/>
      <c r="N7" s="18"/>
      <c r="O7" s="18"/>
      <c r="P7" s="18"/>
      <c r="Q7" s="18"/>
      <c r="R7" s="18"/>
      <c r="S7" s="18"/>
      <c r="T7" s="18"/>
      <c r="U7" s="22"/>
      <c r="V7" s="22"/>
      <c r="W7" s="22"/>
      <c r="X7" s="22"/>
      <c r="Y7" s="2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Y67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10.76171875" defaultRowHeight="13.15" x14ac:dyDescent="0.4"/>
  <cols>
    <col min="1" max="1" width="13.46875" style="25" bestFit="1" customWidth="1"/>
    <col min="2" max="2" width="12.64453125" style="10" bestFit="1" customWidth="1"/>
    <col min="3" max="3" width="10.1171875" style="10" bestFit="1" customWidth="1"/>
    <col min="4" max="4" width="13.64453125" style="10" bestFit="1" customWidth="1"/>
    <col min="5" max="5" width="8.234375" style="10" bestFit="1" customWidth="1"/>
    <col min="6" max="6" width="10.1171875" style="10" bestFit="1" customWidth="1"/>
    <col min="7" max="7" width="10.3515625" style="10" bestFit="1" customWidth="1"/>
    <col min="8" max="8" width="6.3515625" style="10" bestFit="1" customWidth="1"/>
    <col min="9" max="9" width="7.64453125" style="10" bestFit="1" customWidth="1"/>
    <col min="10" max="15" width="8.234375" style="10" bestFit="1" customWidth="1"/>
    <col min="16" max="20" width="10.3515625" style="10" bestFit="1" customWidth="1"/>
    <col min="21" max="25" width="9.64453125" style="10" bestFit="1" customWidth="1"/>
    <col min="26" max="16384" width="10.76171875" style="10"/>
  </cols>
  <sheetData>
    <row r="1" spans="1:25" s="31" customFormat="1" ht="26.25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118</v>
      </c>
      <c r="F1" s="28" t="s">
        <v>125</v>
      </c>
      <c r="G1" s="28" t="s">
        <v>127</v>
      </c>
      <c r="H1" s="28" t="s">
        <v>119</v>
      </c>
      <c r="I1" s="28" t="s">
        <v>122</v>
      </c>
      <c r="J1" s="28" t="s">
        <v>118</v>
      </c>
      <c r="K1" s="28" t="s">
        <v>120</v>
      </c>
      <c r="L1" s="28" t="s">
        <v>45</v>
      </c>
      <c r="M1" s="28" t="s">
        <v>46</v>
      </c>
      <c r="N1" s="28" t="s">
        <v>47</v>
      </c>
      <c r="O1" s="28" t="s">
        <v>121</v>
      </c>
      <c r="P1" s="28" t="s">
        <v>129</v>
      </c>
      <c r="Q1" s="28" t="s">
        <v>130</v>
      </c>
      <c r="R1" s="28" t="s">
        <v>131</v>
      </c>
      <c r="S1" s="28" t="s">
        <v>132</v>
      </c>
      <c r="T1" s="28" t="s">
        <v>133</v>
      </c>
      <c r="U1" s="30" t="s">
        <v>4</v>
      </c>
      <c r="V1" s="30" t="s">
        <v>0</v>
      </c>
      <c r="W1" s="30" t="s">
        <v>1</v>
      </c>
      <c r="X1" s="30" t="s">
        <v>2</v>
      </c>
      <c r="Y1" s="30" t="s">
        <v>3</v>
      </c>
    </row>
    <row r="2" spans="1:25" x14ac:dyDescent="0.4">
      <c r="A2" s="8" t="s">
        <v>84</v>
      </c>
      <c r="B2" s="9">
        <v>1</v>
      </c>
      <c r="C2" s="10">
        <v>175</v>
      </c>
      <c r="D2" s="10">
        <v>146</v>
      </c>
      <c r="E2" s="10">
        <v>268</v>
      </c>
      <c r="F2" s="10">
        <f>D2</f>
        <v>146</v>
      </c>
      <c r="G2" s="10">
        <f>F2+E2</f>
        <v>414</v>
      </c>
      <c r="H2" s="10">
        <f t="shared" ref="H2:H33" si="0">E2-C2</f>
        <v>93</v>
      </c>
      <c r="I2" s="23">
        <f t="shared" ref="I2:I33" si="1">H2/C2</f>
        <v>0.53142857142857147</v>
      </c>
      <c r="J2" s="10">
        <f>E2</f>
        <v>268</v>
      </c>
      <c r="K2" s="18">
        <f>J2*(1+$I2)</f>
        <v>410.4228571428572</v>
      </c>
      <c r="L2" s="18">
        <f>K2*(1+$I2)</f>
        <v>628.53328979591856</v>
      </c>
      <c r="M2" s="18">
        <f t="shared" ref="M2:O2" si="2">L2*(1+$I2)</f>
        <v>962.55383808746399</v>
      </c>
      <c r="N2" s="18">
        <f t="shared" si="2"/>
        <v>1474.0824491853737</v>
      </c>
      <c r="O2" s="18">
        <f t="shared" si="2"/>
        <v>2257.4519793238869</v>
      </c>
      <c r="P2" s="18">
        <f>K2+$F2</f>
        <v>556.4228571428572</v>
      </c>
      <c r="Q2" s="18">
        <f t="shared" ref="Q2:T17" si="3">L2+$F2</f>
        <v>774.53328979591856</v>
      </c>
      <c r="R2" s="18">
        <f t="shared" si="3"/>
        <v>1108.5538380874641</v>
      </c>
      <c r="S2" s="18">
        <f t="shared" si="3"/>
        <v>1620.0824491853737</v>
      </c>
      <c r="T2" s="18">
        <f t="shared" si="3"/>
        <v>2403.4519793238869</v>
      </c>
      <c r="U2" s="22">
        <f>K2/P2</f>
        <v>0.73760962885369818</v>
      </c>
      <c r="V2" s="22">
        <f>L2/Q2</f>
        <v>0.81149938689082113</v>
      </c>
      <c r="W2" s="22">
        <f t="shared" ref="W2:Y17" si="4">M2/R2</f>
        <v>0.86829687924594889</v>
      </c>
      <c r="X2" s="22">
        <f t="shared" si="4"/>
        <v>0.909881129770023</v>
      </c>
      <c r="Y2" s="22">
        <f t="shared" si="4"/>
        <v>0.93925403908378846</v>
      </c>
    </row>
    <row r="3" spans="1:25" x14ac:dyDescent="0.4">
      <c r="A3" s="8" t="s">
        <v>106</v>
      </c>
      <c r="B3" s="9">
        <v>3</v>
      </c>
      <c r="C3" s="10">
        <v>18</v>
      </c>
      <c r="D3" s="10">
        <v>12</v>
      </c>
      <c r="E3" s="10">
        <v>29</v>
      </c>
      <c r="F3" s="10">
        <f t="shared" ref="F3:F65" si="5">D3</f>
        <v>12</v>
      </c>
      <c r="G3" s="10">
        <f t="shared" ref="G3:G65" si="6">F3+E3</f>
        <v>41</v>
      </c>
      <c r="H3" s="10">
        <f t="shared" si="0"/>
        <v>11</v>
      </c>
      <c r="I3" s="23">
        <f t="shared" si="1"/>
        <v>0.61111111111111116</v>
      </c>
      <c r="J3" s="10">
        <f t="shared" ref="J3:J66" si="7">E3</f>
        <v>29</v>
      </c>
      <c r="K3" s="18">
        <f t="shared" ref="K3:O18" si="8">J3*(1+$I3)</f>
        <v>46.722222222222221</v>
      </c>
      <c r="L3" s="18">
        <f t="shared" si="8"/>
        <v>75.274691358024697</v>
      </c>
      <c r="M3" s="18">
        <f t="shared" si="8"/>
        <v>121.27589163237313</v>
      </c>
      <c r="N3" s="18">
        <f t="shared" si="8"/>
        <v>195.38893651882339</v>
      </c>
      <c r="O3" s="18">
        <f t="shared" si="8"/>
        <v>314.79328661365992</v>
      </c>
      <c r="P3" s="18">
        <f t="shared" ref="P3:T65" si="9">K3+$F3</f>
        <v>58.722222222222221</v>
      </c>
      <c r="Q3" s="18">
        <f t="shared" si="3"/>
        <v>87.274691358024697</v>
      </c>
      <c r="R3" s="18">
        <f t="shared" si="3"/>
        <v>133.27589163237315</v>
      </c>
      <c r="S3" s="18">
        <f t="shared" si="3"/>
        <v>207.38893651882339</v>
      </c>
      <c r="T3" s="18">
        <f t="shared" si="3"/>
        <v>326.79328661365992</v>
      </c>
      <c r="U3" s="22">
        <f t="shared" ref="U3:Y62" si="10">K3/P3</f>
        <v>0.79564806054872284</v>
      </c>
      <c r="V3" s="22">
        <f t="shared" si="10"/>
        <v>0.86250309438766493</v>
      </c>
      <c r="W3" s="22">
        <f t="shared" si="4"/>
        <v>0.90996121014068554</v>
      </c>
      <c r="X3" s="22">
        <f t="shared" si="4"/>
        <v>0.94213770415419029</v>
      </c>
      <c r="Y3" s="22">
        <f t="shared" si="4"/>
        <v>0.9632795394166509</v>
      </c>
    </row>
    <row r="4" spans="1:25" x14ac:dyDescent="0.4">
      <c r="A4" s="8" t="s">
        <v>97</v>
      </c>
      <c r="B4" s="9">
        <v>4</v>
      </c>
      <c r="C4" s="10">
        <v>79</v>
      </c>
      <c r="D4" s="10">
        <v>328</v>
      </c>
      <c r="E4" s="10">
        <v>382</v>
      </c>
      <c r="F4" s="10">
        <f t="shared" si="5"/>
        <v>328</v>
      </c>
      <c r="G4" s="10">
        <f t="shared" si="6"/>
        <v>710</v>
      </c>
      <c r="H4" s="10">
        <f t="shared" si="0"/>
        <v>303</v>
      </c>
      <c r="I4" s="23">
        <f t="shared" si="1"/>
        <v>3.8354430379746836</v>
      </c>
      <c r="J4" s="10">
        <f t="shared" si="7"/>
        <v>382</v>
      </c>
      <c r="K4" s="18">
        <f t="shared" si="8"/>
        <v>1847.1392405063291</v>
      </c>
      <c r="L4" s="18">
        <f t="shared" si="8"/>
        <v>8931.7365806761736</v>
      </c>
      <c r="M4" s="18">
        <f t="shared" si="8"/>
        <v>43188.903466054406</v>
      </c>
      <c r="N4" s="18">
        <f t="shared" si="8"/>
        <v>208837.48258269345</v>
      </c>
      <c r="O4" s="18">
        <f t="shared" si="8"/>
        <v>1009821.7512226444</v>
      </c>
      <c r="P4" s="18">
        <f t="shared" si="9"/>
        <v>2175.1392405063289</v>
      </c>
      <c r="Q4" s="18">
        <f t="shared" si="3"/>
        <v>9259.7365806761736</v>
      </c>
      <c r="R4" s="18">
        <f t="shared" si="3"/>
        <v>43516.903466054406</v>
      </c>
      <c r="S4" s="18">
        <f t="shared" si="3"/>
        <v>209165.48258269345</v>
      </c>
      <c r="T4" s="18">
        <f t="shared" si="3"/>
        <v>1010149.7512226444</v>
      </c>
      <c r="U4" s="22">
        <f t="shared" si="10"/>
        <v>0.8492050559836124</v>
      </c>
      <c r="V4" s="22">
        <f t="shared" si="10"/>
        <v>0.96457782603832465</v>
      </c>
      <c r="W4" s="22">
        <f t="shared" si="4"/>
        <v>0.9924626990002664</v>
      </c>
      <c r="X4" s="22">
        <f t="shared" si="4"/>
        <v>0.99843186363280412</v>
      </c>
      <c r="Y4" s="22">
        <f t="shared" si="4"/>
        <v>0.9996752956681888</v>
      </c>
    </row>
    <row r="5" spans="1:25" x14ac:dyDescent="0.4">
      <c r="A5" s="8" t="s">
        <v>92</v>
      </c>
      <c r="B5" s="9">
        <v>6</v>
      </c>
      <c r="C5" s="10">
        <v>225</v>
      </c>
      <c r="D5" s="10">
        <v>324</v>
      </c>
      <c r="E5" s="10">
        <v>473</v>
      </c>
      <c r="F5" s="10">
        <f t="shared" si="5"/>
        <v>324</v>
      </c>
      <c r="G5" s="10">
        <f t="shared" si="6"/>
        <v>797</v>
      </c>
      <c r="H5" s="10">
        <f t="shared" si="0"/>
        <v>248</v>
      </c>
      <c r="I5" s="23">
        <f t="shared" si="1"/>
        <v>1.1022222222222222</v>
      </c>
      <c r="J5" s="10">
        <f t="shared" si="7"/>
        <v>473</v>
      </c>
      <c r="K5" s="18">
        <f t="shared" si="8"/>
        <v>994.35111111111109</v>
      </c>
      <c r="L5" s="18">
        <f t="shared" si="8"/>
        <v>2090.347002469136</v>
      </c>
      <c r="M5" s="18">
        <f t="shared" si="8"/>
        <v>4394.3739207462277</v>
      </c>
      <c r="N5" s="18">
        <f t="shared" si="8"/>
        <v>9237.9505089465147</v>
      </c>
      <c r="O5" s="18">
        <f t="shared" si="8"/>
        <v>19420.224847696452</v>
      </c>
      <c r="P5" s="18">
        <f t="shared" si="9"/>
        <v>1318.3511111111111</v>
      </c>
      <c r="Q5" s="18">
        <f t="shared" si="3"/>
        <v>2414.347002469136</v>
      </c>
      <c r="R5" s="18">
        <f t="shared" si="3"/>
        <v>4718.3739207462277</v>
      </c>
      <c r="S5" s="18">
        <f t="shared" si="3"/>
        <v>9561.9505089465147</v>
      </c>
      <c r="T5" s="18">
        <f t="shared" si="3"/>
        <v>19744.224847696452</v>
      </c>
      <c r="U5" s="22">
        <f t="shared" si="10"/>
        <v>0.75423845948980039</v>
      </c>
      <c r="V5" s="22">
        <f t="shared" si="10"/>
        <v>0.86580222326424183</v>
      </c>
      <c r="W5" s="22">
        <f t="shared" si="4"/>
        <v>0.93133227560126086</v>
      </c>
      <c r="X5" s="22">
        <f t="shared" si="4"/>
        <v>0.96611569996133595</v>
      </c>
      <c r="Y5" s="22">
        <f t="shared" si="4"/>
        <v>0.983590138255653</v>
      </c>
    </row>
    <row r="6" spans="1:25" x14ac:dyDescent="0.4">
      <c r="A6" s="8" t="s">
        <v>93</v>
      </c>
      <c r="B6" s="9">
        <v>9</v>
      </c>
      <c r="C6" s="10">
        <v>36</v>
      </c>
      <c r="D6" s="10">
        <v>61</v>
      </c>
      <c r="E6" s="10">
        <v>56</v>
      </c>
      <c r="F6" s="10">
        <f t="shared" si="5"/>
        <v>61</v>
      </c>
      <c r="G6" s="10">
        <f t="shared" si="6"/>
        <v>117</v>
      </c>
      <c r="H6" s="10">
        <f t="shared" si="0"/>
        <v>20</v>
      </c>
      <c r="I6" s="23">
        <f t="shared" si="1"/>
        <v>0.55555555555555558</v>
      </c>
      <c r="J6" s="10">
        <f t="shared" si="7"/>
        <v>56</v>
      </c>
      <c r="K6" s="18">
        <f t="shared" si="8"/>
        <v>87.111111111111114</v>
      </c>
      <c r="L6" s="18">
        <f t="shared" si="8"/>
        <v>135.50617283950618</v>
      </c>
      <c r="M6" s="18">
        <f t="shared" si="8"/>
        <v>210.78737997256516</v>
      </c>
      <c r="N6" s="18">
        <f t="shared" si="8"/>
        <v>327.89147995732361</v>
      </c>
      <c r="O6" s="18">
        <f t="shared" si="8"/>
        <v>510.05341326694787</v>
      </c>
      <c r="P6" s="18">
        <f t="shared" si="9"/>
        <v>148.11111111111111</v>
      </c>
      <c r="Q6" s="18">
        <f t="shared" si="3"/>
        <v>196.50617283950618</v>
      </c>
      <c r="R6" s="18">
        <f t="shared" si="3"/>
        <v>271.78737997256519</v>
      </c>
      <c r="S6" s="18">
        <f t="shared" si="3"/>
        <v>388.89147995732361</v>
      </c>
      <c r="T6" s="18">
        <f t="shared" si="3"/>
        <v>571.05341326694793</v>
      </c>
      <c r="U6" s="22">
        <f t="shared" si="10"/>
        <v>0.58814703675918978</v>
      </c>
      <c r="V6" s="22">
        <f t="shared" si="10"/>
        <v>0.68957718162970405</v>
      </c>
      <c r="W6" s="22">
        <f t="shared" si="4"/>
        <v>0.77555985121105508</v>
      </c>
      <c r="X6" s="22">
        <f t="shared" si="4"/>
        <v>0.84314390223541524</v>
      </c>
      <c r="Y6" s="22">
        <f t="shared" si="4"/>
        <v>0.89317986972352681</v>
      </c>
    </row>
    <row r="7" spans="1:25" x14ac:dyDescent="0.4">
      <c r="A7" s="8" t="s">
        <v>73</v>
      </c>
      <c r="B7" s="9">
        <v>10</v>
      </c>
      <c r="C7" s="10">
        <v>190</v>
      </c>
      <c r="D7" s="10">
        <v>109</v>
      </c>
      <c r="E7" s="10">
        <v>268</v>
      </c>
      <c r="F7" s="10">
        <f t="shared" si="5"/>
        <v>109</v>
      </c>
      <c r="G7" s="10">
        <f t="shared" si="6"/>
        <v>377</v>
      </c>
      <c r="H7" s="10">
        <f t="shared" si="0"/>
        <v>78</v>
      </c>
      <c r="I7" s="23">
        <f t="shared" si="1"/>
        <v>0.41052631578947368</v>
      </c>
      <c r="J7" s="10">
        <f t="shared" si="7"/>
        <v>268</v>
      </c>
      <c r="K7" s="18">
        <f t="shared" si="8"/>
        <v>378.02105263157893</v>
      </c>
      <c r="L7" s="18">
        <f t="shared" si="8"/>
        <v>533.20864265927969</v>
      </c>
      <c r="M7" s="18">
        <f t="shared" si="8"/>
        <v>752.10482227729972</v>
      </c>
      <c r="N7" s="18">
        <f t="shared" si="8"/>
        <v>1060.8636440542964</v>
      </c>
      <c r="O7" s="18">
        <f t="shared" si="8"/>
        <v>1496.3760874029022</v>
      </c>
      <c r="P7" s="18">
        <f t="shared" si="9"/>
        <v>487.02105263157893</v>
      </c>
      <c r="Q7" s="18">
        <f t="shared" si="3"/>
        <v>642.20864265927969</v>
      </c>
      <c r="R7" s="18">
        <f t="shared" si="3"/>
        <v>861.10482227729972</v>
      </c>
      <c r="S7" s="18">
        <f t="shared" si="3"/>
        <v>1169.8636440542964</v>
      </c>
      <c r="T7" s="18">
        <f t="shared" si="3"/>
        <v>1605.3760874029022</v>
      </c>
      <c r="U7" s="22">
        <f t="shared" si="10"/>
        <v>0.77619037326820406</v>
      </c>
      <c r="V7" s="22">
        <f t="shared" si="10"/>
        <v>0.83027322779611146</v>
      </c>
      <c r="W7" s="22">
        <f t="shared" si="4"/>
        <v>0.87341843039302014</v>
      </c>
      <c r="X7" s="22">
        <f t="shared" si="4"/>
        <v>0.90682674809668584</v>
      </c>
      <c r="Y7" s="22">
        <f t="shared" si="4"/>
        <v>0.93210313716810445</v>
      </c>
    </row>
    <row r="8" spans="1:25" x14ac:dyDescent="0.4">
      <c r="A8" s="8" t="s">
        <v>101</v>
      </c>
      <c r="B8" s="9">
        <v>12</v>
      </c>
      <c r="C8" s="10">
        <v>10</v>
      </c>
      <c r="D8" s="10">
        <v>54</v>
      </c>
      <c r="E8" s="10">
        <v>37</v>
      </c>
      <c r="F8" s="10">
        <f t="shared" si="5"/>
        <v>54</v>
      </c>
      <c r="G8" s="10">
        <f t="shared" si="6"/>
        <v>91</v>
      </c>
      <c r="H8" s="10">
        <f t="shared" si="0"/>
        <v>27</v>
      </c>
      <c r="I8" s="23">
        <f t="shared" si="1"/>
        <v>2.7</v>
      </c>
      <c r="J8" s="10">
        <f t="shared" si="7"/>
        <v>37</v>
      </c>
      <c r="K8" s="18">
        <f t="shared" si="8"/>
        <v>136.9</v>
      </c>
      <c r="L8" s="18">
        <f t="shared" si="8"/>
        <v>506.53000000000003</v>
      </c>
      <c r="M8" s="18">
        <f t="shared" si="8"/>
        <v>1874.1610000000003</v>
      </c>
      <c r="N8" s="18">
        <f t="shared" si="8"/>
        <v>6934.3957000000009</v>
      </c>
      <c r="O8" s="18">
        <f t="shared" si="8"/>
        <v>25657.264090000004</v>
      </c>
      <c r="P8" s="18">
        <f t="shared" si="9"/>
        <v>190.9</v>
      </c>
      <c r="Q8" s="18">
        <f t="shared" si="3"/>
        <v>560.53</v>
      </c>
      <c r="R8" s="18">
        <f t="shared" si="3"/>
        <v>1928.1610000000003</v>
      </c>
      <c r="S8" s="18">
        <f t="shared" si="3"/>
        <v>6988.3957000000009</v>
      </c>
      <c r="T8" s="18">
        <f t="shared" si="3"/>
        <v>25711.264090000004</v>
      </c>
      <c r="U8" s="22">
        <f t="shared" si="10"/>
        <v>0.71712938711367213</v>
      </c>
      <c r="V8" s="22">
        <f t="shared" si="10"/>
        <v>0.903662605034521</v>
      </c>
      <c r="W8" s="22">
        <f t="shared" si="4"/>
        <v>0.97199403991679123</v>
      </c>
      <c r="X8" s="22">
        <f t="shared" si="4"/>
        <v>0.99227290463818474</v>
      </c>
      <c r="Y8" s="22">
        <f t="shared" si="4"/>
        <v>0.99789975320501634</v>
      </c>
    </row>
    <row r="9" spans="1:25" x14ac:dyDescent="0.4">
      <c r="A9" s="8" t="s">
        <v>100</v>
      </c>
      <c r="B9" s="9">
        <v>13</v>
      </c>
      <c r="C9" s="10">
        <v>52</v>
      </c>
      <c r="D9" s="10">
        <v>29</v>
      </c>
      <c r="E9" s="10">
        <v>28</v>
      </c>
      <c r="F9" s="10">
        <f t="shared" si="5"/>
        <v>29</v>
      </c>
      <c r="G9" s="10">
        <f t="shared" si="6"/>
        <v>57</v>
      </c>
      <c r="H9" s="10">
        <f t="shared" si="0"/>
        <v>-24</v>
      </c>
      <c r="I9" s="23">
        <f t="shared" si="1"/>
        <v>-0.46153846153846156</v>
      </c>
      <c r="J9" s="10">
        <f t="shared" si="7"/>
        <v>28</v>
      </c>
      <c r="K9" s="18">
        <f t="shared" si="8"/>
        <v>15.076923076923077</v>
      </c>
      <c r="L9" s="18">
        <f t="shared" si="8"/>
        <v>8.1183431952662719</v>
      </c>
      <c r="M9" s="18">
        <f t="shared" si="8"/>
        <v>4.3714155666818382</v>
      </c>
      <c r="N9" s="18">
        <f t="shared" si="8"/>
        <v>2.3538391512902206</v>
      </c>
      <c r="O9" s="18">
        <f t="shared" si="8"/>
        <v>1.2674518506947341</v>
      </c>
      <c r="P9" s="18">
        <f t="shared" si="9"/>
        <v>44.07692307692308</v>
      </c>
      <c r="Q9" s="18">
        <f t="shared" si="3"/>
        <v>37.11834319526627</v>
      </c>
      <c r="R9" s="18">
        <f t="shared" si="3"/>
        <v>33.37141556668184</v>
      </c>
      <c r="S9" s="18">
        <f t="shared" si="3"/>
        <v>31.35383915129022</v>
      </c>
      <c r="T9" s="18">
        <f t="shared" si="3"/>
        <v>30.267451850694734</v>
      </c>
      <c r="U9" s="22">
        <f t="shared" si="10"/>
        <v>0.34205933682373468</v>
      </c>
      <c r="V9" s="22">
        <f t="shared" si="10"/>
        <v>0.21871512832775386</v>
      </c>
      <c r="W9" s="22">
        <f t="shared" si="4"/>
        <v>0.13099281203540786</v>
      </c>
      <c r="X9" s="22">
        <f t="shared" si="4"/>
        <v>7.5073394997414833E-2</v>
      </c>
      <c r="Y9" s="22">
        <f t="shared" si="4"/>
        <v>4.1875076136138036E-2</v>
      </c>
    </row>
    <row r="10" spans="1:25" x14ac:dyDescent="0.4">
      <c r="A10" s="8" t="s">
        <v>68</v>
      </c>
      <c r="B10" s="9">
        <v>70</v>
      </c>
      <c r="C10" s="10">
        <v>11</v>
      </c>
      <c r="D10" s="10">
        <v>11</v>
      </c>
      <c r="E10" s="10">
        <v>8</v>
      </c>
      <c r="F10" s="10">
        <f t="shared" si="5"/>
        <v>11</v>
      </c>
      <c r="G10" s="10">
        <f t="shared" si="6"/>
        <v>19</v>
      </c>
      <c r="H10" s="10">
        <f t="shared" si="0"/>
        <v>-3</v>
      </c>
      <c r="I10" s="23">
        <f t="shared" si="1"/>
        <v>-0.27272727272727271</v>
      </c>
      <c r="J10" s="10">
        <f t="shared" si="7"/>
        <v>8</v>
      </c>
      <c r="K10" s="18">
        <f t="shared" si="8"/>
        <v>5.8181818181818183</v>
      </c>
      <c r="L10" s="18">
        <f t="shared" si="8"/>
        <v>4.2314049586776861</v>
      </c>
      <c r="M10" s="18">
        <f t="shared" si="8"/>
        <v>3.0773854244928627</v>
      </c>
      <c r="N10" s="18">
        <f t="shared" si="8"/>
        <v>2.2380984905402639</v>
      </c>
      <c r="O10" s="18">
        <f t="shared" si="8"/>
        <v>1.6277079931201919</v>
      </c>
      <c r="P10" s="18">
        <f t="shared" si="9"/>
        <v>16.81818181818182</v>
      </c>
      <c r="Q10" s="18">
        <f t="shared" si="3"/>
        <v>15.231404958677686</v>
      </c>
      <c r="R10" s="18">
        <f t="shared" si="3"/>
        <v>14.077385424492864</v>
      </c>
      <c r="S10" s="18">
        <f t="shared" si="3"/>
        <v>13.238098490540263</v>
      </c>
      <c r="T10" s="18">
        <f t="shared" si="3"/>
        <v>12.627707993120191</v>
      </c>
      <c r="U10" s="22">
        <f t="shared" si="10"/>
        <v>0.34594594594594591</v>
      </c>
      <c r="V10" s="22">
        <f t="shared" si="10"/>
        <v>0.27780792186652198</v>
      </c>
      <c r="W10" s="22">
        <f t="shared" si="4"/>
        <v>0.21860489939691519</v>
      </c>
      <c r="X10" s="22">
        <f t="shared" si="4"/>
        <v>0.16906495235245256</v>
      </c>
      <c r="Y10" s="22">
        <f t="shared" si="4"/>
        <v>0.12889971751065177</v>
      </c>
    </row>
    <row r="11" spans="1:25" x14ac:dyDescent="0.4">
      <c r="A11" s="8" t="s">
        <v>98</v>
      </c>
      <c r="B11" s="9">
        <v>15</v>
      </c>
      <c r="C11" s="10">
        <v>45</v>
      </c>
      <c r="D11" s="10">
        <v>187</v>
      </c>
      <c r="E11" s="10">
        <v>218</v>
      </c>
      <c r="F11" s="10">
        <f t="shared" si="5"/>
        <v>187</v>
      </c>
      <c r="G11" s="10">
        <f t="shared" si="6"/>
        <v>405</v>
      </c>
      <c r="H11" s="10">
        <f t="shared" si="0"/>
        <v>173</v>
      </c>
      <c r="I11" s="23">
        <f t="shared" si="1"/>
        <v>3.8444444444444446</v>
      </c>
      <c r="J11" s="10">
        <f t="shared" si="7"/>
        <v>218</v>
      </c>
      <c r="K11" s="18">
        <f t="shared" si="8"/>
        <v>1056.088888888889</v>
      </c>
      <c r="L11" s="18">
        <f t="shared" si="8"/>
        <v>5116.1639506172851</v>
      </c>
      <c r="M11" s="18">
        <f t="shared" si="8"/>
        <v>24784.972027434851</v>
      </c>
      <c r="N11" s="18">
        <f t="shared" si="8"/>
        <v>120069.42004401774</v>
      </c>
      <c r="O11" s="18">
        <f t="shared" si="8"/>
        <v>581669.63487990818</v>
      </c>
      <c r="P11" s="18">
        <f t="shared" si="9"/>
        <v>1243.088888888889</v>
      </c>
      <c r="Q11" s="18">
        <f t="shared" si="3"/>
        <v>5303.1639506172851</v>
      </c>
      <c r="R11" s="18">
        <f t="shared" si="3"/>
        <v>24971.972027434851</v>
      </c>
      <c r="S11" s="18">
        <f t="shared" si="3"/>
        <v>120256.42004401774</v>
      </c>
      <c r="T11" s="18">
        <f t="shared" si="3"/>
        <v>581856.63487990818</v>
      </c>
      <c r="U11" s="22">
        <f t="shared" si="10"/>
        <v>0.84956827973328086</v>
      </c>
      <c r="V11" s="22">
        <f t="shared" si="10"/>
        <v>0.96473803153337678</v>
      </c>
      <c r="W11" s="22">
        <f t="shared" si="4"/>
        <v>0.9925116046183875</v>
      </c>
      <c r="X11" s="22">
        <f t="shared" si="4"/>
        <v>0.99844498946558069</v>
      </c>
      <c r="Y11" s="22">
        <f t="shared" si="4"/>
        <v>0.99967861499072086</v>
      </c>
    </row>
    <row r="12" spans="1:25" x14ac:dyDescent="0.4">
      <c r="A12" s="8" t="s">
        <v>91</v>
      </c>
      <c r="B12" s="9">
        <v>18</v>
      </c>
      <c r="C12" s="10">
        <v>19</v>
      </c>
      <c r="D12" s="10">
        <v>62</v>
      </c>
      <c r="E12" s="10">
        <v>79</v>
      </c>
      <c r="F12" s="10">
        <f t="shared" si="5"/>
        <v>62</v>
      </c>
      <c r="G12" s="10">
        <f t="shared" si="6"/>
        <v>141</v>
      </c>
      <c r="H12" s="10">
        <f t="shared" si="0"/>
        <v>60</v>
      </c>
      <c r="I12" s="23">
        <f t="shared" si="1"/>
        <v>3.1578947368421053</v>
      </c>
      <c r="J12" s="10">
        <f t="shared" si="7"/>
        <v>79</v>
      </c>
      <c r="K12" s="18">
        <f t="shared" si="8"/>
        <v>328.4736842105263</v>
      </c>
      <c r="L12" s="18">
        <f t="shared" si="8"/>
        <v>1365.759002770083</v>
      </c>
      <c r="M12" s="18">
        <f t="shared" si="8"/>
        <v>5678.682169412451</v>
      </c>
      <c r="N12" s="18">
        <f t="shared" si="8"/>
        <v>23611.36270439914</v>
      </c>
      <c r="O12" s="18">
        <f t="shared" si="8"/>
        <v>98173.560718291163</v>
      </c>
      <c r="P12" s="18">
        <f t="shared" si="9"/>
        <v>390.4736842105263</v>
      </c>
      <c r="Q12" s="18">
        <f t="shared" si="3"/>
        <v>1427.759002770083</v>
      </c>
      <c r="R12" s="18">
        <f t="shared" si="3"/>
        <v>5740.682169412451</v>
      </c>
      <c r="S12" s="18">
        <f t="shared" si="3"/>
        <v>23673.36270439914</v>
      </c>
      <c r="T12" s="18">
        <f t="shared" si="3"/>
        <v>98235.560718291163</v>
      </c>
      <c r="U12" s="22">
        <f t="shared" si="10"/>
        <v>0.8412184930583636</v>
      </c>
      <c r="V12" s="22">
        <f t="shared" si="10"/>
        <v>0.95657530445984928</v>
      </c>
      <c r="W12" s="22">
        <f t="shared" si="4"/>
        <v>0.9891998898092027</v>
      </c>
      <c r="X12" s="22">
        <f t="shared" si="4"/>
        <v>0.9973810226804628</v>
      </c>
      <c r="Y12" s="22">
        <f t="shared" si="4"/>
        <v>0.99936886398828839</v>
      </c>
    </row>
    <row r="13" spans="1:25" x14ac:dyDescent="0.4">
      <c r="A13" s="8" t="s">
        <v>99</v>
      </c>
      <c r="B13" s="9">
        <v>19</v>
      </c>
      <c r="C13" s="10">
        <v>123</v>
      </c>
      <c r="D13" s="10">
        <v>72</v>
      </c>
      <c r="E13" s="10">
        <v>181</v>
      </c>
      <c r="F13" s="10">
        <f t="shared" si="5"/>
        <v>72</v>
      </c>
      <c r="G13" s="10">
        <f t="shared" si="6"/>
        <v>253</v>
      </c>
      <c r="H13" s="10">
        <f t="shared" si="0"/>
        <v>58</v>
      </c>
      <c r="I13" s="23">
        <f t="shared" si="1"/>
        <v>0.47154471544715448</v>
      </c>
      <c r="J13" s="10">
        <f t="shared" si="7"/>
        <v>181</v>
      </c>
      <c r="K13" s="18">
        <f t="shared" si="8"/>
        <v>266.34959349593498</v>
      </c>
      <c r="L13" s="18">
        <f t="shared" si="8"/>
        <v>391.94533677044092</v>
      </c>
      <c r="M13" s="18">
        <f t="shared" si="8"/>
        <v>576.76508906869765</v>
      </c>
      <c r="N13" s="18">
        <f t="shared" si="8"/>
        <v>848.73561887344943</v>
      </c>
      <c r="O13" s="18">
        <f t="shared" si="8"/>
        <v>1248.9524147649947</v>
      </c>
      <c r="P13" s="18">
        <f t="shared" si="9"/>
        <v>338.34959349593498</v>
      </c>
      <c r="Q13" s="18">
        <f t="shared" si="3"/>
        <v>463.94533677044092</v>
      </c>
      <c r="R13" s="18">
        <f t="shared" si="3"/>
        <v>648.76508906869765</v>
      </c>
      <c r="S13" s="18">
        <f t="shared" si="3"/>
        <v>920.73561887344943</v>
      </c>
      <c r="T13" s="18">
        <f t="shared" si="3"/>
        <v>1320.9524147649947</v>
      </c>
      <c r="U13" s="22">
        <f t="shared" si="10"/>
        <v>0.78720234519547305</v>
      </c>
      <c r="V13" s="22">
        <f t="shared" si="10"/>
        <v>0.8448093033950993</v>
      </c>
      <c r="W13" s="22">
        <f t="shared" si="4"/>
        <v>0.88901992229058435</v>
      </c>
      <c r="X13" s="22">
        <f t="shared" si="4"/>
        <v>0.92180165671434067</v>
      </c>
      <c r="Y13" s="22">
        <f t="shared" si="4"/>
        <v>0.94549387306066646</v>
      </c>
    </row>
    <row r="14" spans="1:25" x14ac:dyDescent="0.4">
      <c r="A14" s="8" t="s">
        <v>105</v>
      </c>
      <c r="B14" s="9">
        <v>22</v>
      </c>
      <c r="C14" s="10">
        <v>70</v>
      </c>
      <c r="D14" s="10">
        <v>0</v>
      </c>
      <c r="E14" s="10">
        <v>65</v>
      </c>
      <c r="F14" s="10">
        <f t="shared" si="5"/>
        <v>0</v>
      </c>
      <c r="G14" s="10">
        <f t="shared" si="6"/>
        <v>65</v>
      </c>
      <c r="H14" s="10">
        <f t="shared" si="0"/>
        <v>-5</v>
      </c>
      <c r="I14" s="23">
        <f t="shared" si="1"/>
        <v>-7.1428571428571425E-2</v>
      </c>
      <c r="J14" s="10">
        <f t="shared" si="7"/>
        <v>65</v>
      </c>
      <c r="K14" s="18">
        <f t="shared" si="8"/>
        <v>60.357142857142861</v>
      </c>
      <c r="L14" s="18">
        <f t="shared" si="8"/>
        <v>56.045918367346943</v>
      </c>
      <c r="M14" s="18">
        <f t="shared" si="8"/>
        <v>52.042638483965021</v>
      </c>
      <c r="N14" s="18">
        <f t="shared" si="8"/>
        <v>48.325307163681806</v>
      </c>
      <c r="O14" s="18">
        <f t="shared" si="8"/>
        <v>44.873499509133104</v>
      </c>
      <c r="P14" s="18">
        <f t="shared" si="9"/>
        <v>60.357142857142861</v>
      </c>
      <c r="Q14" s="18">
        <f t="shared" si="3"/>
        <v>56.045918367346943</v>
      </c>
      <c r="R14" s="18">
        <f t="shared" si="3"/>
        <v>52.042638483965021</v>
      </c>
      <c r="S14" s="18">
        <f t="shared" si="3"/>
        <v>48.325307163681806</v>
      </c>
      <c r="T14" s="18">
        <f t="shared" si="3"/>
        <v>44.873499509133104</v>
      </c>
      <c r="U14" s="22">
        <f t="shared" si="10"/>
        <v>1</v>
      </c>
      <c r="V14" s="22">
        <f t="shared" si="10"/>
        <v>1</v>
      </c>
      <c r="W14" s="22">
        <f t="shared" si="4"/>
        <v>1</v>
      </c>
      <c r="X14" s="22">
        <f t="shared" si="4"/>
        <v>1</v>
      </c>
      <c r="Y14" s="22">
        <f t="shared" si="4"/>
        <v>1</v>
      </c>
    </row>
    <row r="15" spans="1:25" x14ac:dyDescent="0.4">
      <c r="A15" s="8" t="s">
        <v>50</v>
      </c>
      <c r="B15" s="9">
        <v>26</v>
      </c>
      <c r="C15" s="10">
        <v>45</v>
      </c>
      <c r="D15" s="10">
        <v>17</v>
      </c>
      <c r="E15" s="10">
        <v>46</v>
      </c>
      <c r="F15" s="10">
        <f t="shared" si="5"/>
        <v>17</v>
      </c>
      <c r="G15" s="10">
        <f t="shared" si="6"/>
        <v>63</v>
      </c>
      <c r="H15" s="10">
        <f t="shared" si="0"/>
        <v>1</v>
      </c>
      <c r="I15" s="23">
        <f t="shared" si="1"/>
        <v>2.2222222222222223E-2</v>
      </c>
      <c r="J15" s="10">
        <f t="shared" si="7"/>
        <v>46</v>
      </c>
      <c r="K15" s="18">
        <f t="shared" si="8"/>
        <v>47.022222222222219</v>
      </c>
      <c r="L15" s="18">
        <f t="shared" si="8"/>
        <v>48.067160493827153</v>
      </c>
      <c r="M15" s="18">
        <f t="shared" si="8"/>
        <v>49.135319615912195</v>
      </c>
      <c r="N15" s="18">
        <f t="shared" si="8"/>
        <v>50.227215607376905</v>
      </c>
      <c r="O15" s="18">
        <f t="shared" si="8"/>
        <v>51.343375954207502</v>
      </c>
      <c r="P15" s="18">
        <f t="shared" si="9"/>
        <v>64.022222222222211</v>
      </c>
      <c r="Q15" s="18">
        <f t="shared" si="3"/>
        <v>65.067160493827146</v>
      </c>
      <c r="R15" s="18">
        <f t="shared" si="3"/>
        <v>66.135319615912195</v>
      </c>
      <c r="S15" s="18">
        <f t="shared" si="3"/>
        <v>67.227215607376905</v>
      </c>
      <c r="T15" s="18">
        <f t="shared" si="3"/>
        <v>68.343375954207502</v>
      </c>
      <c r="U15" s="22">
        <f t="shared" si="10"/>
        <v>0.73446719888927459</v>
      </c>
      <c r="V15" s="22">
        <f t="shared" si="10"/>
        <v>0.73873149110890179</v>
      </c>
      <c r="W15" s="22">
        <f t="shared" si="4"/>
        <v>0.74295126872102102</v>
      </c>
      <c r="X15" s="22">
        <f t="shared" si="4"/>
        <v>0.74712622192648759</v>
      </c>
      <c r="Y15" s="22">
        <f t="shared" si="4"/>
        <v>0.75125606889260776</v>
      </c>
    </row>
    <row r="16" spans="1:25" x14ac:dyDescent="0.4">
      <c r="A16" s="8" t="s">
        <v>80</v>
      </c>
      <c r="B16" s="9">
        <v>27</v>
      </c>
      <c r="C16" s="10">
        <v>167</v>
      </c>
      <c r="D16" s="10">
        <v>166</v>
      </c>
      <c r="E16" s="10">
        <v>248</v>
      </c>
      <c r="F16" s="10">
        <f t="shared" si="5"/>
        <v>166</v>
      </c>
      <c r="G16" s="10">
        <f t="shared" si="6"/>
        <v>414</v>
      </c>
      <c r="H16" s="10">
        <f t="shared" si="0"/>
        <v>81</v>
      </c>
      <c r="I16" s="23">
        <f t="shared" si="1"/>
        <v>0.48502994011976047</v>
      </c>
      <c r="J16" s="10">
        <f t="shared" si="7"/>
        <v>248</v>
      </c>
      <c r="K16" s="18">
        <f t="shared" si="8"/>
        <v>368.2874251497006</v>
      </c>
      <c r="L16" s="18">
        <f t="shared" si="8"/>
        <v>546.91785291692065</v>
      </c>
      <c r="M16" s="18">
        <f t="shared" si="8"/>
        <v>812.18938636764256</v>
      </c>
      <c r="N16" s="18">
        <f t="shared" si="8"/>
        <v>1206.1255558034452</v>
      </c>
      <c r="O16" s="18">
        <f t="shared" si="8"/>
        <v>1791.1325619117031</v>
      </c>
      <c r="P16" s="18">
        <f t="shared" si="9"/>
        <v>534.28742514970054</v>
      </c>
      <c r="Q16" s="18">
        <f t="shared" si="3"/>
        <v>712.91785291692065</v>
      </c>
      <c r="R16" s="18">
        <f t="shared" si="3"/>
        <v>978.18938636764256</v>
      </c>
      <c r="S16" s="18">
        <f t="shared" si="3"/>
        <v>1372.1255558034452</v>
      </c>
      <c r="T16" s="18">
        <f t="shared" si="3"/>
        <v>1957.1325619117031</v>
      </c>
      <c r="U16" s="22">
        <f t="shared" si="10"/>
        <v>0.68930580772420602</v>
      </c>
      <c r="V16" s="22">
        <f t="shared" si="10"/>
        <v>0.76715409872146278</v>
      </c>
      <c r="W16" s="22">
        <f t="shared" si="4"/>
        <v>0.83029871074719408</v>
      </c>
      <c r="X16" s="22">
        <f t="shared" si="4"/>
        <v>0.87901981761224535</v>
      </c>
      <c r="Y16" s="22">
        <f t="shared" si="4"/>
        <v>0.91518203558074107</v>
      </c>
    </row>
    <row r="17" spans="1:25" x14ac:dyDescent="0.4">
      <c r="A17" s="8" t="s">
        <v>58</v>
      </c>
      <c r="B17" s="9">
        <v>29</v>
      </c>
      <c r="C17" s="10">
        <v>30</v>
      </c>
      <c r="D17" s="10">
        <v>53</v>
      </c>
      <c r="E17" s="10">
        <v>65</v>
      </c>
      <c r="F17" s="10">
        <f t="shared" si="5"/>
        <v>53</v>
      </c>
      <c r="G17" s="10">
        <f t="shared" si="6"/>
        <v>118</v>
      </c>
      <c r="H17" s="10">
        <f t="shared" si="0"/>
        <v>35</v>
      </c>
      <c r="I17" s="23">
        <f t="shared" si="1"/>
        <v>1.1666666666666667</v>
      </c>
      <c r="J17" s="10">
        <f t="shared" si="7"/>
        <v>65</v>
      </c>
      <c r="K17" s="18">
        <f t="shared" si="8"/>
        <v>140.83333333333334</v>
      </c>
      <c r="L17" s="18">
        <f t="shared" si="8"/>
        <v>305.13888888888897</v>
      </c>
      <c r="M17" s="18">
        <f t="shared" si="8"/>
        <v>661.13425925925958</v>
      </c>
      <c r="N17" s="18">
        <f t="shared" si="8"/>
        <v>1432.4575617283961</v>
      </c>
      <c r="O17" s="18">
        <f t="shared" si="8"/>
        <v>3103.6580504115254</v>
      </c>
      <c r="P17" s="18">
        <f t="shared" si="9"/>
        <v>193.83333333333334</v>
      </c>
      <c r="Q17" s="18">
        <f t="shared" si="3"/>
        <v>358.13888888888897</v>
      </c>
      <c r="R17" s="18">
        <f t="shared" si="3"/>
        <v>714.13425925925958</v>
      </c>
      <c r="S17" s="18">
        <f t="shared" si="3"/>
        <v>1485.4575617283961</v>
      </c>
      <c r="T17" s="18">
        <f t="shared" si="3"/>
        <v>3156.6580504115254</v>
      </c>
      <c r="U17" s="22">
        <f t="shared" si="10"/>
        <v>0.72656921754084269</v>
      </c>
      <c r="V17" s="22">
        <f t="shared" si="10"/>
        <v>0.85201272008066398</v>
      </c>
      <c r="W17" s="22">
        <f t="shared" si="4"/>
        <v>0.92578426351513421</v>
      </c>
      <c r="X17" s="22">
        <f t="shared" si="4"/>
        <v>0.96432075788262028</v>
      </c>
      <c r="Y17" s="22">
        <f t="shared" si="4"/>
        <v>0.98321009144684191</v>
      </c>
    </row>
    <row r="18" spans="1:25" x14ac:dyDescent="0.4">
      <c r="A18" s="8" t="s">
        <v>104</v>
      </c>
      <c r="B18" s="9">
        <v>30</v>
      </c>
      <c r="C18" s="10">
        <v>92</v>
      </c>
      <c r="D18" s="10">
        <v>100</v>
      </c>
      <c r="E18" s="10">
        <v>179</v>
      </c>
      <c r="F18" s="10">
        <f t="shared" si="5"/>
        <v>100</v>
      </c>
      <c r="G18" s="10">
        <f t="shared" si="6"/>
        <v>279</v>
      </c>
      <c r="H18" s="10">
        <f t="shared" si="0"/>
        <v>87</v>
      </c>
      <c r="I18" s="23">
        <f t="shared" si="1"/>
        <v>0.94565217391304346</v>
      </c>
      <c r="J18" s="10">
        <f t="shared" si="7"/>
        <v>179</v>
      </c>
      <c r="K18" s="18">
        <f t="shared" si="8"/>
        <v>348.27173913043475</v>
      </c>
      <c r="L18" s="18">
        <f t="shared" si="8"/>
        <v>677.61566635160671</v>
      </c>
      <c r="M18" s="18">
        <f t="shared" si="8"/>
        <v>1318.4043943145391</v>
      </c>
      <c r="N18" s="18">
        <f t="shared" si="8"/>
        <v>2565.1563758945922</v>
      </c>
      <c r="O18" s="18">
        <f t="shared" si="8"/>
        <v>4990.9020791862176</v>
      </c>
      <c r="P18" s="18">
        <f t="shared" si="9"/>
        <v>448.27173913043475</v>
      </c>
      <c r="Q18" s="18">
        <f t="shared" si="9"/>
        <v>777.61566635160671</v>
      </c>
      <c r="R18" s="18">
        <f t="shared" si="9"/>
        <v>1418.4043943145391</v>
      </c>
      <c r="S18" s="18">
        <f t="shared" si="9"/>
        <v>2665.1563758945922</v>
      </c>
      <c r="T18" s="18">
        <f t="shared" si="9"/>
        <v>5090.9020791862176</v>
      </c>
      <c r="U18" s="22">
        <f t="shared" si="10"/>
        <v>0.77692102519337547</v>
      </c>
      <c r="V18" s="22">
        <f t="shared" si="10"/>
        <v>0.87140176783065992</v>
      </c>
      <c r="W18" s="22">
        <f t="shared" si="10"/>
        <v>0.92949824436469952</v>
      </c>
      <c r="X18" s="22">
        <f t="shared" si="10"/>
        <v>0.9624787495006053</v>
      </c>
      <c r="Y18" s="22">
        <f t="shared" si="10"/>
        <v>0.98035711580294527</v>
      </c>
    </row>
    <row r="19" spans="1:25" x14ac:dyDescent="0.4">
      <c r="A19" s="8" t="s">
        <v>77</v>
      </c>
      <c r="B19" s="9">
        <v>32</v>
      </c>
      <c r="C19" s="10">
        <v>95</v>
      </c>
      <c r="D19" s="10">
        <v>177</v>
      </c>
      <c r="E19" s="10">
        <v>216</v>
      </c>
      <c r="F19" s="10">
        <f t="shared" si="5"/>
        <v>177</v>
      </c>
      <c r="G19" s="10">
        <f t="shared" si="6"/>
        <v>393</v>
      </c>
      <c r="H19" s="10">
        <f t="shared" si="0"/>
        <v>121</v>
      </c>
      <c r="I19" s="23">
        <f t="shared" si="1"/>
        <v>1.2736842105263158</v>
      </c>
      <c r="J19" s="10">
        <f t="shared" si="7"/>
        <v>216</v>
      </c>
      <c r="K19" s="18">
        <f t="shared" ref="K19:O34" si="11">J19*(1+$I19)</f>
        <v>491.11578947368423</v>
      </c>
      <c r="L19" s="18">
        <f t="shared" si="11"/>
        <v>1116.642216066482</v>
      </c>
      <c r="M19" s="18">
        <f t="shared" si="11"/>
        <v>2538.8917754774748</v>
      </c>
      <c r="N19" s="18">
        <f t="shared" si="11"/>
        <v>5772.6381421382584</v>
      </c>
      <c r="O19" s="18">
        <f t="shared" si="11"/>
        <v>13125.156196861724</v>
      </c>
      <c r="P19" s="18">
        <f t="shared" si="9"/>
        <v>668.11578947368423</v>
      </c>
      <c r="Q19" s="18">
        <f t="shared" si="9"/>
        <v>1293.642216066482</v>
      </c>
      <c r="R19" s="18">
        <f t="shared" si="9"/>
        <v>2715.8917754774748</v>
      </c>
      <c r="S19" s="18">
        <f t="shared" si="9"/>
        <v>5949.6381421382584</v>
      </c>
      <c r="T19" s="18">
        <f t="shared" si="9"/>
        <v>13302.156196861724</v>
      </c>
      <c r="U19" s="22">
        <f t="shared" si="10"/>
        <v>0.73507586141702508</v>
      </c>
      <c r="V19" s="22">
        <f t="shared" si="10"/>
        <v>0.86317700690211263</v>
      </c>
      <c r="W19" s="22">
        <f t="shared" si="10"/>
        <v>0.93482803637531464</v>
      </c>
      <c r="X19" s="22">
        <f t="shared" si="10"/>
        <v>0.97025029156875964</v>
      </c>
      <c r="Y19" s="22">
        <f t="shared" si="10"/>
        <v>0.9866938865112892</v>
      </c>
    </row>
    <row r="20" spans="1:25" x14ac:dyDescent="0.4">
      <c r="A20" s="11" t="s">
        <v>51</v>
      </c>
      <c r="B20" s="9">
        <v>33</v>
      </c>
      <c r="C20" s="10">
        <v>133</v>
      </c>
      <c r="D20" s="10">
        <v>53</v>
      </c>
      <c r="E20" s="10">
        <v>175</v>
      </c>
      <c r="F20" s="10">
        <f t="shared" si="5"/>
        <v>53</v>
      </c>
      <c r="G20" s="10">
        <f t="shared" si="6"/>
        <v>228</v>
      </c>
      <c r="H20" s="10">
        <f t="shared" si="0"/>
        <v>42</v>
      </c>
      <c r="I20" s="23">
        <f t="shared" si="1"/>
        <v>0.31578947368421051</v>
      </c>
      <c r="J20" s="10">
        <f t="shared" si="7"/>
        <v>175</v>
      </c>
      <c r="K20" s="18">
        <f t="shared" si="11"/>
        <v>230.26315789473685</v>
      </c>
      <c r="L20" s="18">
        <f t="shared" si="11"/>
        <v>302.97783933518008</v>
      </c>
      <c r="M20" s="18">
        <f t="shared" si="11"/>
        <v>398.65505175681591</v>
      </c>
      <c r="N20" s="18">
        <f t="shared" si="11"/>
        <v>524.54612073265253</v>
      </c>
      <c r="O20" s="18">
        <f t="shared" si="11"/>
        <v>690.19226412191131</v>
      </c>
      <c r="P20" s="18">
        <f t="shared" si="9"/>
        <v>283.26315789473688</v>
      </c>
      <c r="Q20" s="18">
        <f t="shared" si="9"/>
        <v>355.97783933518008</v>
      </c>
      <c r="R20" s="18">
        <f t="shared" si="9"/>
        <v>451.65505175681591</v>
      </c>
      <c r="S20" s="18">
        <f t="shared" si="9"/>
        <v>577.54612073265253</v>
      </c>
      <c r="T20" s="18">
        <f t="shared" si="9"/>
        <v>743.19226412191131</v>
      </c>
      <c r="U20" s="22">
        <f t="shared" si="10"/>
        <v>0.81289483463396495</v>
      </c>
      <c r="V20" s="22">
        <f t="shared" si="10"/>
        <v>0.85111432751268401</v>
      </c>
      <c r="W20" s="22">
        <f t="shared" si="10"/>
        <v>0.88265380893262602</v>
      </c>
      <c r="X20" s="22">
        <f t="shared" si="10"/>
        <v>0.90823243703417789</v>
      </c>
      <c r="Y20" s="22">
        <f t="shared" si="10"/>
        <v>0.92868601765840497</v>
      </c>
    </row>
    <row r="21" spans="1:25" x14ac:dyDescent="0.4">
      <c r="A21" s="8" t="s">
        <v>60</v>
      </c>
      <c r="B21" s="9">
        <v>35</v>
      </c>
      <c r="C21" s="10">
        <v>0</v>
      </c>
      <c r="D21" s="10">
        <v>35</v>
      </c>
      <c r="E21" s="10">
        <v>27</v>
      </c>
      <c r="F21" s="10">
        <f t="shared" si="5"/>
        <v>35</v>
      </c>
      <c r="G21" s="10">
        <f t="shared" si="6"/>
        <v>62</v>
      </c>
      <c r="H21" s="10">
        <f t="shared" si="0"/>
        <v>27</v>
      </c>
      <c r="I21" s="23" t="e">
        <f t="shared" si="1"/>
        <v>#DIV/0!</v>
      </c>
      <c r="J21" s="10">
        <f t="shared" si="7"/>
        <v>27</v>
      </c>
      <c r="K21" s="18" t="e">
        <f t="shared" si="11"/>
        <v>#DIV/0!</v>
      </c>
      <c r="L21" s="18" t="e">
        <f t="shared" si="11"/>
        <v>#DIV/0!</v>
      </c>
      <c r="M21" s="18" t="e">
        <f t="shared" si="11"/>
        <v>#DIV/0!</v>
      </c>
      <c r="N21" s="18" t="e">
        <f t="shared" si="11"/>
        <v>#DIV/0!</v>
      </c>
      <c r="O21" s="18" t="e">
        <f t="shared" si="11"/>
        <v>#DIV/0!</v>
      </c>
      <c r="P21" s="18" t="e">
        <f t="shared" si="9"/>
        <v>#DIV/0!</v>
      </c>
      <c r="Q21" s="18" t="e">
        <f t="shared" si="9"/>
        <v>#DIV/0!</v>
      </c>
      <c r="R21" s="18" t="e">
        <f t="shared" si="9"/>
        <v>#DIV/0!</v>
      </c>
      <c r="S21" s="18" t="e">
        <f t="shared" si="9"/>
        <v>#DIV/0!</v>
      </c>
      <c r="T21" s="18" t="e">
        <f t="shared" si="9"/>
        <v>#DIV/0!</v>
      </c>
      <c r="U21" s="22" t="e">
        <f t="shared" si="10"/>
        <v>#DIV/0!</v>
      </c>
      <c r="V21" s="22" t="e">
        <f t="shared" si="10"/>
        <v>#DIV/0!</v>
      </c>
      <c r="W21" s="22" t="e">
        <f t="shared" si="10"/>
        <v>#DIV/0!</v>
      </c>
      <c r="X21" s="22" t="e">
        <f t="shared" si="10"/>
        <v>#DIV/0!</v>
      </c>
      <c r="Y21" s="22" t="e">
        <f t="shared" si="10"/>
        <v>#DIV/0!</v>
      </c>
    </row>
    <row r="22" spans="1:25" x14ac:dyDescent="0.4">
      <c r="A22" s="8" t="s">
        <v>111</v>
      </c>
      <c r="B22" s="9">
        <v>36</v>
      </c>
      <c r="C22" s="10">
        <v>88</v>
      </c>
      <c r="D22" s="10">
        <v>211</v>
      </c>
      <c r="E22" s="10">
        <v>291</v>
      </c>
      <c r="F22" s="10">
        <f t="shared" si="5"/>
        <v>211</v>
      </c>
      <c r="G22" s="10">
        <f t="shared" si="6"/>
        <v>502</v>
      </c>
      <c r="H22" s="10">
        <f t="shared" si="0"/>
        <v>203</v>
      </c>
      <c r="I22" s="23">
        <f t="shared" si="1"/>
        <v>2.3068181818181817</v>
      </c>
      <c r="J22" s="10">
        <f t="shared" si="7"/>
        <v>291</v>
      </c>
      <c r="K22" s="18">
        <f t="shared" si="11"/>
        <v>962.28409090909088</v>
      </c>
      <c r="L22" s="18">
        <f t="shared" si="11"/>
        <v>3182.0985278925618</v>
      </c>
      <c r="M22" s="18">
        <f t="shared" si="11"/>
        <v>10522.621268371993</v>
      </c>
      <c r="N22" s="18">
        <f t="shared" si="11"/>
        <v>34796.3953306392</v>
      </c>
      <c r="O22" s="18">
        <f t="shared" si="11"/>
        <v>115065.35274109099</v>
      </c>
      <c r="P22" s="18">
        <f t="shared" si="9"/>
        <v>1173.284090909091</v>
      </c>
      <c r="Q22" s="18">
        <f t="shared" si="9"/>
        <v>3393.0985278925618</v>
      </c>
      <c r="R22" s="18">
        <f t="shared" si="9"/>
        <v>10733.621268371993</v>
      </c>
      <c r="S22" s="18">
        <f t="shared" si="9"/>
        <v>35007.3953306392</v>
      </c>
      <c r="T22" s="18">
        <f t="shared" si="9"/>
        <v>115276.35274109099</v>
      </c>
      <c r="U22" s="22">
        <f t="shared" si="10"/>
        <v>0.8201629071468004</v>
      </c>
      <c r="V22" s="22">
        <f t="shared" si="10"/>
        <v>0.93781495047506003</v>
      </c>
      <c r="W22" s="22">
        <f t="shared" si="10"/>
        <v>0.98034214225335681</v>
      </c>
      <c r="X22" s="22">
        <f t="shared" si="10"/>
        <v>0.9939727021103073</v>
      </c>
      <c r="Y22" s="22">
        <f t="shared" si="10"/>
        <v>0.99816961592744091</v>
      </c>
    </row>
    <row r="23" spans="1:25" x14ac:dyDescent="0.4">
      <c r="A23" s="8" t="s">
        <v>63</v>
      </c>
      <c r="B23" s="9">
        <v>39</v>
      </c>
      <c r="C23" s="10">
        <v>63</v>
      </c>
      <c r="D23" s="10">
        <v>317</v>
      </c>
      <c r="E23" s="10">
        <v>359</v>
      </c>
      <c r="F23" s="10">
        <f t="shared" si="5"/>
        <v>317</v>
      </c>
      <c r="G23" s="10">
        <f t="shared" si="6"/>
        <v>676</v>
      </c>
      <c r="H23" s="10">
        <f t="shared" si="0"/>
        <v>296</v>
      </c>
      <c r="I23" s="23">
        <f t="shared" si="1"/>
        <v>4.6984126984126986</v>
      </c>
      <c r="J23" s="10">
        <f t="shared" si="7"/>
        <v>359</v>
      </c>
      <c r="K23" s="18">
        <f t="shared" si="11"/>
        <v>2045.7301587301588</v>
      </c>
      <c r="L23" s="18">
        <f t="shared" si="11"/>
        <v>11657.414714033763</v>
      </c>
      <c r="M23" s="18">
        <f t="shared" si="11"/>
        <v>66428.760037113025</v>
      </c>
      <c r="N23" s="18">
        <f t="shared" si="11"/>
        <v>378538.48973529489</v>
      </c>
      <c r="O23" s="18">
        <f t="shared" si="11"/>
        <v>2157068.5367455692</v>
      </c>
      <c r="P23" s="18">
        <f t="shared" si="9"/>
        <v>2362.730158730159</v>
      </c>
      <c r="Q23" s="18">
        <f t="shared" si="9"/>
        <v>11974.414714033763</v>
      </c>
      <c r="R23" s="18">
        <f t="shared" si="9"/>
        <v>66745.760037113025</v>
      </c>
      <c r="S23" s="18">
        <f t="shared" si="9"/>
        <v>378855.48973529489</v>
      </c>
      <c r="T23" s="18">
        <f t="shared" si="9"/>
        <v>2157385.5367455692</v>
      </c>
      <c r="U23" s="22">
        <f t="shared" si="10"/>
        <v>0.86583317657807746</v>
      </c>
      <c r="V23" s="22">
        <f t="shared" si="10"/>
        <v>0.97352688982548075</v>
      </c>
      <c r="W23" s="22">
        <f t="shared" si="10"/>
        <v>0.99525063464969554</v>
      </c>
      <c r="X23" s="22">
        <f t="shared" si="10"/>
        <v>0.99916326935048116</v>
      </c>
      <c r="Y23" s="22">
        <f t="shared" si="10"/>
        <v>0.99985306288811127</v>
      </c>
    </row>
    <row r="24" spans="1:25" x14ac:dyDescent="0.4">
      <c r="A24" s="8" t="s">
        <v>85</v>
      </c>
      <c r="B24" s="9">
        <v>41</v>
      </c>
      <c r="C24" s="10">
        <v>19</v>
      </c>
      <c r="D24" s="10">
        <v>19</v>
      </c>
      <c r="E24" s="10">
        <v>10</v>
      </c>
      <c r="F24" s="10">
        <f t="shared" si="5"/>
        <v>19</v>
      </c>
      <c r="G24" s="10">
        <f t="shared" si="6"/>
        <v>29</v>
      </c>
      <c r="H24" s="10">
        <f t="shared" si="0"/>
        <v>-9</v>
      </c>
      <c r="I24" s="23">
        <f t="shared" si="1"/>
        <v>-0.47368421052631576</v>
      </c>
      <c r="J24" s="10">
        <f t="shared" si="7"/>
        <v>10</v>
      </c>
      <c r="K24" s="18">
        <f t="shared" si="11"/>
        <v>5.2631578947368425</v>
      </c>
      <c r="L24" s="18">
        <f t="shared" si="11"/>
        <v>2.7700831024930754</v>
      </c>
      <c r="M24" s="18">
        <f t="shared" si="11"/>
        <v>1.4579384749963558</v>
      </c>
      <c r="N24" s="18">
        <f t="shared" si="11"/>
        <v>0.76733603947176632</v>
      </c>
      <c r="O24" s="18">
        <f t="shared" si="11"/>
        <v>0.40386107340619287</v>
      </c>
      <c r="P24" s="18">
        <f t="shared" si="9"/>
        <v>24.263157894736842</v>
      </c>
      <c r="Q24" s="18">
        <f t="shared" si="9"/>
        <v>21.770083102493075</v>
      </c>
      <c r="R24" s="18">
        <f t="shared" si="9"/>
        <v>20.457938474996357</v>
      </c>
      <c r="S24" s="18">
        <f t="shared" si="9"/>
        <v>19.767336039471765</v>
      </c>
      <c r="T24" s="18">
        <f t="shared" si="9"/>
        <v>19.403861073406194</v>
      </c>
      <c r="U24" s="22">
        <f t="shared" si="10"/>
        <v>0.21691973969631237</v>
      </c>
      <c r="V24" s="22">
        <f t="shared" si="10"/>
        <v>0.12724265173686222</v>
      </c>
      <c r="W24" s="22">
        <f t="shared" si="10"/>
        <v>7.1265170573185793E-2</v>
      </c>
      <c r="X24" s="22">
        <f t="shared" si="10"/>
        <v>3.8818383920804313E-2</v>
      </c>
      <c r="Y24" s="22">
        <f t="shared" si="10"/>
        <v>2.081343872120902E-2</v>
      </c>
    </row>
    <row r="25" spans="1:25" x14ac:dyDescent="0.4">
      <c r="A25" s="8" t="s">
        <v>94</v>
      </c>
      <c r="B25" s="9">
        <v>42</v>
      </c>
      <c r="C25" s="10">
        <v>63</v>
      </c>
      <c r="D25" s="10">
        <v>82</v>
      </c>
      <c r="E25" s="10">
        <v>141</v>
      </c>
      <c r="F25" s="10">
        <f t="shared" si="5"/>
        <v>82</v>
      </c>
      <c r="G25" s="10">
        <f t="shared" si="6"/>
        <v>223</v>
      </c>
      <c r="H25" s="10">
        <f t="shared" si="0"/>
        <v>78</v>
      </c>
      <c r="I25" s="23">
        <f t="shared" si="1"/>
        <v>1.2380952380952381</v>
      </c>
      <c r="J25" s="10">
        <f t="shared" si="7"/>
        <v>141</v>
      </c>
      <c r="K25" s="18">
        <f t="shared" si="11"/>
        <v>315.57142857142856</v>
      </c>
      <c r="L25" s="18">
        <f t="shared" si="11"/>
        <v>706.27891156462579</v>
      </c>
      <c r="M25" s="18">
        <f t="shared" si="11"/>
        <v>1580.7194687398769</v>
      </c>
      <c r="N25" s="18">
        <f t="shared" si="11"/>
        <v>3537.8007157511533</v>
      </c>
      <c r="O25" s="18">
        <f t="shared" si="11"/>
        <v>7917.9349352525815</v>
      </c>
      <c r="P25" s="18">
        <f t="shared" si="9"/>
        <v>397.57142857142856</v>
      </c>
      <c r="Q25" s="18">
        <f t="shared" si="9"/>
        <v>788.27891156462579</v>
      </c>
      <c r="R25" s="18">
        <f t="shared" si="9"/>
        <v>1662.7194687398769</v>
      </c>
      <c r="S25" s="18">
        <f t="shared" si="9"/>
        <v>3619.8007157511533</v>
      </c>
      <c r="T25" s="18">
        <f t="shared" si="9"/>
        <v>7999.9349352525815</v>
      </c>
      <c r="U25" s="22">
        <f t="shared" si="10"/>
        <v>0.79374775422206256</v>
      </c>
      <c r="V25" s="22">
        <f t="shared" si="10"/>
        <v>0.89597590548598949</v>
      </c>
      <c r="W25" s="22">
        <f t="shared" si="10"/>
        <v>0.95068320210254997</v>
      </c>
      <c r="X25" s="22">
        <f t="shared" si="10"/>
        <v>0.97734681922041</v>
      </c>
      <c r="Y25" s="22">
        <f t="shared" si="10"/>
        <v>0.98974991663511436</v>
      </c>
    </row>
    <row r="26" spans="1:25" x14ac:dyDescent="0.4">
      <c r="A26" s="8" t="s">
        <v>86</v>
      </c>
      <c r="B26" s="9">
        <v>44</v>
      </c>
      <c r="C26" s="10">
        <v>21</v>
      </c>
      <c r="D26" s="10">
        <v>44</v>
      </c>
      <c r="E26" s="10">
        <v>36</v>
      </c>
      <c r="F26" s="10">
        <f t="shared" si="5"/>
        <v>44</v>
      </c>
      <c r="G26" s="10">
        <f t="shared" si="6"/>
        <v>80</v>
      </c>
      <c r="H26" s="10">
        <f t="shared" si="0"/>
        <v>15</v>
      </c>
      <c r="I26" s="23">
        <f t="shared" si="1"/>
        <v>0.7142857142857143</v>
      </c>
      <c r="J26" s="10">
        <f t="shared" si="7"/>
        <v>36</v>
      </c>
      <c r="K26" s="18">
        <f t="shared" si="11"/>
        <v>61.714285714285722</v>
      </c>
      <c r="L26" s="18">
        <f t="shared" si="11"/>
        <v>105.79591836734696</v>
      </c>
      <c r="M26" s="18">
        <f t="shared" si="11"/>
        <v>181.36443148688051</v>
      </c>
      <c r="N26" s="18">
        <f t="shared" si="11"/>
        <v>310.91045397750946</v>
      </c>
      <c r="O26" s="18">
        <f t="shared" si="11"/>
        <v>532.98934967573052</v>
      </c>
      <c r="P26" s="18">
        <f t="shared" si="9"/>
        <v>105.71428571428572</v>
      </c>
      <c r="Q26" s="18">
        <f t="shared" si="9"/>
        <v>149.79591836734696</v>
      </c>
      <c r="R26" s="18">
        <f t="shared" si="9"/>
        <v>225.36443148688051</v>
      </c>
      <c r="S26" s="18">
        <f t="shared" si="9"/>
        <v>354.91045397750946</v>
      </c>
      <c r="T26" s="18">
        <f t="shared" si="9"/>
        <v>576.98934967573052</v>
      </c>
      <c r="U26" s="22">
        <f t="shared" si="10"/>
        <v>0.58378378378378382</v>
      </c>
      <c r="V26" s="22">
        <f t="shared" si="10"/>
        <v>0.70626702997275204</v>
      </c>
      <c r="W26" s="22">
        <f t="shared" si="10"/>
        <v>0.80476067270375162</v>
      </c>
      <c r="X26" s="22">
        <f t="shared" si="10"/>
        <v>0.87602506630365906</v>
      </c>
      <c r="Y26" s="22">
        <f t="shared" si="10"/>
        <v>0.92374209329040802</v>
      </c>
    </row>
    <row r="27" spans="1:25" x14ac:dyDescent="0.4">
      <c r="A27" s="8" t="s">
        <v>74</v>
      </c>
      <c r="B27" s="9">
        <v>38</v>
      </c>
      <c r="C27" s="10">
        <v>45</v>
      </c>
      <c r="D27" s="10">
        <v>70</v>
      </c>
      <c r="E27" s="10">
        <v>85</v>
      </c>
      <c r="F27" s="10">
        <f t="shared" si="5"/>
        <v>70</v>
      </c>
      <c r="G27" s="10">
        <f t="shared" si="6"/>
        <v>155</v>
      </c>
      <c r="H27" s="10">
        <f t="shared" si="0"/>
        <v>40</v>
      </c>
      <c r="I27" s="23">
        <f t="shared" si="1"/>
        <v>0.88888888888888884</v>
      </c>
      <c r="J27" s="10">
        <f t="shared" si="7"/>
        <v>85</v>
      </c>
      <c r="K27" s="18">
        <f t="shared" si="11"/>
        <v>160.55555555555554</v>
      </c>
      <c r="L27" s="18">
        <f t="shared" si="11"/>
        <v>303.27160493827159</v>
      </c>
      <c r="M27" s="18">
        <f t="shared" si="11"/>
        <v>572.84636488340186</v>
      </c>
      <c r="N27" s="18">
        <f t="shared" si="11"/>
        <v>1082.0431336686479</v>
      </c>
      <c r="O27" s="18">
        <f t="shared" si="11"/>
        <v>2043.8592524852238</v>
      </c>
      <c r="P27" s="18">
        <f t="shared" si="9"/>
        <v>230.55555555555554</v>
      </c>
      <c r="Q27" s="18">
        <f t="shared" si="9"/>
        <v>373.27160493827159</v>
      </c>
      <c r="R27" s="18">
        <f t="shared" si="9"/>
        <v>642.84636488340186</v>
      </c>
      <c r="S27" s="18">
        <f t="shared" si="9"/>
        <v>1152.0431336686479</v>
      </c>
      <c r="T27" s="18">
        <f t="shared" si="9"/>
        <v>2113.8592524852238</v>
      </c>
      <c r="U27" s="22">
        <f t="shared" si="10"/>
        <v>0.69638554216867465</v>
      </c>
      <c r="V27" s="22">
        <f t="shared" si="10"/>
        <v>0.81246899288903585</v>
      </c>
      <c r="W27" s="22">
        <f t="shared" si="10"/>
        <v>0.89110928547803725</v>
      </c>
      <c r="X27" s="22">
        <f t="shared" si="10"/>
        <v>0.93923838617301847</v>
      </c>
      <c r="Y27" s="22">
        <f t="shared" si="10"/>
        <v>0.96688521247679937</v>
      </c>
    </row>
    <row r="28" spans="1:25" x14ac:dyDescent="0.4">
      <c r="A28" s="8" t="s">
        <v>107</v>
      </c>
      <c r="B28" s="9">
        <v>46</v>
      </c>
      <c r="C28" s="10">
        <v>35</v>
      </c>
      <c r="D28" s="10">
        <v>10</v>
      </c>
      <c r="E28" s="10">
        <v>34</v>
      </c>
      <c r="F28" s="10">
        <f t="shared" si="5"/>
        <v>10</v>
      </c>
      <c r="G28" s="10">
        <f t="shared" si="6"/>
        <v>44</v>
      </c>
      <c r="H28" s="10">
        <f t="shared" si="0"/>
        <v>-1</v>
      </c>
      <c r="I28" s="23">
        <f t="shared" si="1"/>
        <v>-2.8571428571428571E-2</v>
      </c>
      <c r="J28" s="10">
        <f t="shared" si="7"/>
        <v>34</v>
      </c>
      <c r="K28" s="18">
        <f t="shared" si="11"/>
        <v>33.028571428571425</v>
      </c>
      <c r="L28" s="18">
        <f t="shared" si="11"/>
        <v>32.084897959183671</v>
      </c>
      <c r="M28" s="18">
        <f t="shared" si="11"/>
        <v>31.16818658892128</v>
      </c>
      <c r="N28" s="18">
        <f t="shared" si="11"/>
        <v>30.277666972094959</v>
      </c>
      <c r="O28" s="18">
        <f t="shared" si="11"/>
        <v>29.412590772892244</v>
      </c>
      <c r="P28" s="18">
        <f t="shared" si="9"/>
        <v>43.028571428571425</v>
      </c>
      <c r="Q28" s="18">
        <f t="shared" si="9"/>
        <v>42.084897959183671</v>
      </c>
      <c r="R28" s="18">
        <f t="shared" si="9"/>
        <v>41.16818658892128</v>
      </c>
      <c r="S28" s="18">
        <f t="shared" si="9"/>
        <v>40.277666972094963</v>
      </c>
      <c r="T28" s="18">
        <f t="shared" si="9"/>
        <v>39.412590772892244</v>
      </c>
      <c r="U28" s="22">
        <f t="shared" si="10"/>
        <v>0.76759628154050463</v>
      </c>
      <c r="V28" s="22">
        <f t="shared" si="10"/>
        <v>0.76238507196337824</v>
      </c>
      <c r="W28" s="22">
        <f t="shared" si="10"/>
        <v>0.75709398862151756</v>
      </c>
      <c r="X28" s="22">
        <f t="shared" si="10"/>
        <v>0.75172345491291315</v>
      </c>
      <c r="Y28" s="22">
        <f t="shared" si="10"/>
        <v>0.74627397479086954</v>
      </c>
    </row>
    <row r="29" spans="1:25" x14ac:dyDescent="0.4">
      <c r="A29" s="8" t="s">
        <v>82</v>
      </c>
      <c r="B29" s="9">
        <v>47</v>
      </c>
      <c r="C29" s="10">
        <v>0</v>
      </c>
      <c r="D29" s="10">
        <v>69</v>
      </c>
      <c r="E29" s="10">
        <v>38</v>
      </c>
      <c r="F29" s="10">
        <f t="shared" si="5"/>
        <v>69</v>
      </c>
      <c r="G29" s="10">
        <f t="shared" si="6"/>
        <v>107</v>
      </c>
      <c r="H29" s="10">
        <f t="shared" si="0"/>
        <v>38</v>
      </c>
      <c r="I29" s="23" t="e">
        <f t="shared" si="1"/>
        <v>#DIV/0!</v>
      </c>
      <c r="J29" s="10">
        <f t="shared" si="7"/>
        <v>38</v>
      </c>
      <c r="K29" s="18" t="e">
        <f t="shared" si="11"/>
        <v>#DIV/0!</v>
      </c>
      <c r="L29" s="18" t="e">
        <f t="shared" si="11"/>
        <v>#DIV/0!</v>
      </c>
      <c r="M29" s="18" t="e">
        <f t="shared" si="11"/>
        <v>#DIV/0!</v>
      </c>
      <c r="N29" s="18" t="e">
        <f t="shared" si="11"/>
        <v>#DIV/0!</v>
      </c>
      <c r="O29" s="18" t="e">
        <f t="shared" si="11"/>
        <v>#DIV/0!</v>
      </c>
      <c r="P29" s="18" t="e">
        <f t="shared" si="9"/>
        <v>#DIV/0!</v>
      </c>
      <c r="Q29" s="18" t="e">
        <f t="shared" si="9"/>
        <v>#DIV/0!</v>
      </c>
      <c r="R29" s="18" t="e">
        <f t="shared" si="9"/>
        <v>#DIV/0!</v>
      </c>
      <c r="S29" s="18" t="e">
        <f t="shared" si="9"/>
        <v>#DIV/0!</v>
      </c>
      <c r="T29" s="18" t="e">
        <f t="shared" si="9"/>
        <v>#DIV/0!</v>
      </c>
      <c r="U29" s="22" t="e">
        <f t="shared" si="10"/>
        <v>#DIV/0!</v>
      </c>
      <c r="V29" s="22" t="e">
        <f t="shared" si="10"/>
        <v>#DIV/0!</v>
      </c>
      <c r="W29" s="22" t="e">
        <f t="shared" si="10"/>
        <v>#DIV/0!</v>
      </c>
      <c r="X29" s="22" t="e">
        <f t="shared" si="10"/>
        <v>#DIV/0!</v>
      </c>
      <c r="Y29" s="22" t="e">
        <f t="shared" si="10"/>
        <v>#DIV/0!</v>
      </c>
    </row>
    <row r="30" spans="1:25" x14ac:dyDescent="0.4">
      <c r="A30" s="8" t="s">
        <v>57</v>
      </c>
      <c r="B30" s="9">
        <v>48</v>
      </c>
      <c r="C30" s="10">
        <v>138</v>
      </c>
      <c r="D30" s="10">
        <v>76</v>
      </c>
      <c r="E30" s="10">
        <v>201</v>
      </c>
      <c r="F30" s="10">
        <f t="shared" si="5"/>
        <v>76</v>
      </c>
      <c r="G30" s="10">
        <f t="shared" si="6"/>
        <v>277</v>
      </c>
      <c r="H30" s="10">
        <f t="shared" si="0"/>
        <v>63</v>
      </c>
      <c r="I30" s="23">
        <f t="shared" si="1"/>
        <v>0.45652173913043476</v>
      </c>
      <c r="J30" s="10">
        <f t="shared" si="7"/>
        <v>201</v>
      </c>
      <c r="K30" s="18">
        <f t="shared" si="11"/>
        <v>292.76086956521738</v>
      </c>
      <c r="L30" s="18">
        <f t="shared" si="11"/>
        <v>426.41257088846879</v>
      </c>
      <c r="M30" s="18">
        <f t="shared" si="11"/>
        <v>621.07917933755243</v>
      </c>
      <c r="N30" s="18">
        <f t="shared" si="11"/>
        <v>904.6153264264351</v>
      </c>
      <c r="O30" s="18">
        <f t="shared" si="11"/>
        <v>1317.5918884906773</v>
      </c>
      <c r="P30" s="18">
        <f t="shared" si="9"/>
        <v>368.76086956521738</v>
      </c>
      <c r="Q30" s="18">
        <f t="shared" si="9"/>
        <v>502.41257088846879</v>
      </c>
      <c r="R30" s="18">
        <f t="shared" si="9"/>
        <v>697.07917933755243</v>
      </c>
      <c r="S30" s="18">
        <f t="shared" si="9"/>
        <v>980.6153264264351</v>
      </c>
      <c r="T30" s="18">
        <f t="shared" si="9"/>
        <v>1393.5918884906773</v>
      </c>
      <c r="U30" s="22">
        <f t="shared" si="10"/>
        <v>0.79390438012144082</v>
      </c>
      <c r="V30" s="22">
        <f t="shared" si="10"/>
        <v>0.84872989968065238</v>
      </c>
      <c r="W30" s="22">
        <f t="shared" si="10"/>
        <v>0.89097364796890899</v>
      </c>
      <c r="X30" s="22">
        <f t="shared" si="10"/>
        <v>0.92249764209074758</v>
      </c>
      <c r="Y30" s="22">
        <f t="shared" si="10"/>
        <v>0.94546466535313189</v>
      </c>
    </row>
    <row r="31" spans="1:25" x14ac:dyDescent="0.4">
      <c r="A31" s="8" t="s">
        <v>78</v>
      </c>
      <c r="B31" s="9">
        <v>49</v>
      </c>
      <c r="C31" s="10">
        <v>67</v>
      </c>
      <c r="D31" s="10">
        <v>48</v>
      </c>
      <c r="E31" s="10">
        <v>104</v>
      </c>
      <c r="F31" s="10">
        <f t="shared" si="5"/>
        <v>48</v>
      </c>
      <c r="G31" s="10">
        <f t="shared" si="6"/>
        <v>152</v>
      </c>
      <c r="H31" s="10">
        <f t="shared" si="0"/>
        <v>37</v>
      </c>
      <c r="I31" s="23">
        <f t="shared" si="1"/>
        <v>0.55223880597014929</v>
      </c>
      <c r="J31" s="10">
        <f t="shared" si="7"/>
        <v>104</v>
      </c>
      <c r="K31" s="18">
        <f t="shared" si="11"/>
        <v>161.43283582089552</v>
      </c>
      <c r="L31" s="18">
        <f t="shared" si="11"/>
        <v>250.582312319002</v>
      </c>
      <c r="M31" s="18">
        <f t="shared" si="11"/>
        <v>388.96358927128671</v>
      </c>
      <c r="N31" s="18">
        <f t="shared" si="11"/>
        <v>603.76437737632568</v>
      </c>
      <c r="O31" s="18">
        <f t="shared" si="11"/>
        <v>937.18649622593841</v>
      </c>
      <c r="P31" s="18">
        <f t="shared" si="9"/>
        <v>209.43283582089552</v>
      </c>
      <c r="Q31" s="18">
        <f t="shared" si="9"/>
        <v>298.58231231900197</v>
      </c>
      <c r="R31" s="18">
        <f t="shared" si="9"/>
        <v>436.96358927128671</v>
      </c>
      <c r="S31" s="18">
        <f t="shared" si="9"/>
        <v>651.76437737632568</v>
      </c>
      <c r="T31" s="18">
        <f t="shared" si="9"/>
        <v>985.18649622593841</v>
      </c>
      <c r="U31" s="22">
        <f t="shared" si="10"/>
        <v>0.77080957810718354</v>
      </c>
      <c r="V31" s="22">
        <f t="shared" si="10"/>
        <v>0.83924030989244491</v>
      </c>
      <c r="W31" s="22">
        <f t="shared" si="10"/>
        <v>0.89015103047819522</v>
      </c>
      <c r="X31" s="22">
        <f t="shared" si="10"/>
        <v>0.92635375349413274</v>
      </c>
      <c r="Y31" s="22">
        <f t="shared" si="10"/>
        <v>0.95127826032545226</v>
      </c>
    </row>
    <row r="32" spans="1:25" x14ac:dyDescent="0.4">
      <c r="A32" s="8" t="s">
        <v>89</v>
      </c>
      <c r="B32" s="9">
        <v>50</v>
      </c>
      <c r="C32" s="10">
        <v>10</v>
      </c>
      <c r="D32" s="10">
        <v>56</v>
      </c>
      <c r="E32" s="10">
        <v>21</v>
      </c>
      <c r="F32" s="10">
        <f t="shared" si="5"/>
        <v>56</v>
      </c>
      <c r="G32" s="10">
        <f t="shared" si="6"/>
        <v>77</v>
      </c>
      <c r="H32" s="10">
        <f t="shared" si="0"/>
        <v>11</v>
      </c>
      <c r="I32" s="23">
        <f t="shared" si="1"/>
        <v>1.1000000000000001</v>
      </c>
      <c r="J32" s="10">
        <f t="shared" si="7"/>
        <v>21</v>
      </c>
      <c r="K32" s="18">
        <f t="shared" si="11"/>
        <v>44.1</v>
      </c>
      <c r="L32" s="18">
        <f t="shared" si="11"/>
        <v>92.610000000000014</v>
      </c>
      <c r="M32" s="18">
        <f t="shared" si="11"/>
        <v>194.48100000000002</v>
      </c>
      <c r="N32" s="18">
        <f t="shared" si="11"/>
        <v>408.41010000000006</v>
      </c>
      <c r="O32" s="18">
        <f t="shared" si="11"/>
        <v>857.66121000000021</v>
      </c>
      <c r="P32" s="18">
        <f t="shared" si="9"/>
        <v>100.1</v>
      </c>
      <c r="Q32" s="18">
        <f t="shared" si="9"/>
        <v>148.61000000000001</v>
      </c>
      <c r="R32" s="18">
        <f t="shared" si="9"/>
        <v>250.48100000000002</v>
      </c>
      <c r="S32" s="18">
        <f t="shared" si="9"/>
        <v>464.41010000000006</v>
      </c>
      <c r="T32" s="18">
        <f t="shared" si="9"/>
        <v>913.66121000000021</v>
      </c>
      <c r="U32" s="22">
        <f t="shared" si="10"/>
        <v>0.44055944055944057</v>
      </c>
      <c r="V32" s="22">
        <f t="shared" si="10"/>
        <v>0.62317475270843148</v>
      </c>
      <c r="W32" s="22">
        <f t="shared" si="10"/>
        <v>0.77643014839448898</v>
      </c>
      <c r="X32" s="22">
        <f t="shared" si="10"/>
        <v>0.87941692051917042</v>
      </c>
      <c r="Y32" s="22">
        <f t="shared" si="10"/>
        <v>0.93870813449549861</v>
      </c>
    </row>
    <row r="33" spans="1:25" x14ac:dyDescent="0.4">
      <c r="A33" s="8" t="s">
        <v>103</v>
      </c>
      <c r="B33" s="9">
        <v>51</v>
      </c>
      <c r="C33" s="10">
        <v>23</v>
      </c>
      <c r="D33" s="10">
        <v>44</v>
      </c>
      <c r="E33" s="10">
        <v>67</v>
      </c>
      <c r="F33" s="10">
        <f t="shared" si="5"/>
        <v>44</v>
      </c>
      <c r="G33" s="10">
        <f t="shared" si="6"/>
        <v>111</v>
      </c>
      <c r="H33" s="10">
        <f t="shared" si="0"/>
        <v>44</v>
      </c>
      <c r="I33" s="23">
        <f t="shared" si="1"/>
        <v>1.9130434782608696</v>
      </c>
      <c r="J33" s="10">
        <f t="shared" si="7"/>
        <v>67</v>
      </c>
      <c r="K33" s="18">
        <f t="shared" si="11"/>
        <v>195.17391304347825</v>
      </c>
      <c r="L33" s="18">
        <f t="shared" si="11"/>
        <v>568.55009451795843</v>
      </c>
      <c r="M33" s="18">
        <f t="shared" si="11"/>
        <v>1656.2111449001397</v>
      </c>
      <c r="N33" s="18">
        <f t="shared" si="11"/>
        <v>4824.6150742743202</v>
      </c>
      <c r="O33" s="18">
        <f t="shared" si="11"/>
        <v>14054.313477233889</v>
      </c>
      <c r="P33" s="18">
        <f t="shared" si="9"/>
        <v>239.17391304347825</v>
      </c>
      <c r="Q33" s="18">
        <f t="shared" si="9"/>
        <v>612.55009451795843</v>
      </c>
      <c r="R33" s="18">
        <f t="shared" si="9"/>
        <v>1700.2111449001397</v>
      </c>
      <c r="S33" s="18">
        <f t="shared" si="9"/>
        <v>4868.6150742743202</v>
      </c>
      <c r="T33" s="18">
        <f t="shared" si="9"/>
        <v>14098.313477233889</v>
      </c>
      <c r="U33" s="22">
        <f t="shared" si="10"/>
        <v>0.81603344846391568</v>
      </c>
      <c r="V33" s="22">
        <f t="shared" si="10"/>
        <v>0.92816914013436658</v>
      </c>
      <c r="W33" s="22">
        <f t="shared" si="10"/>
        <v>0.97412086132244224</v>
      </c>
      <c r="X33" s="22">
        <f t="shared" si="10"/>
        <v>0.99096252233361082</v>
      </c>
      <c r="Y33" s="22">
        <f t="shared" si="10"/>
        <v>0.99687905932358134</v>
      </c>
    </row>
    <row r="34" spans="1:25" x14ac:dyDescent="0.4">
      <c r="A34" s="8" t="s">
        <v>79</v>
      </c>
      <c r="B34" s="9">
        <v>52</v>
      </c>
      <c r="C34" s="10">
        <v>87</v>
      </c>
      <c r="D34" s="10">
        <v>150</v>
      </c>
      <c r="E34" s="10">
        <v>222</v>
      </c>
      <c r="F34" s="10">
        <f t="shared" si="5"/>
        <v>150</v>
      </c>
      <c r="G34" s="10">
        <f t="shared" si="6"/>
        <v>372</v>
      </c>
      <c r="H34" s="10">
        <f t="shared" ref="H34:H65" si="12">E34-C34</f>
        <v>135</v>
      </c>
      <c r="I34" s="23">
        <f t="shared" ref="I34:I65" si="13">H34/C34</f>
        <v>1.5517241379310345</v>
      </c>
      <c r="J34" s="10">
        <f t="shared" si="7"/>
        <v>222</v>
      </c>
      <c r="K34" s="18">
        <f t="shared" si="11"/>
        <v>566.48275862068965</v>
      </c>
      <c r="L34" s="18">
        <f t="shared" si="11"/>
        <v>1445.5077288941736</v>
      </c>
      <c r="M34" s="18">
        <f t="shared" si="11"/>
        <v>3688.5369633851328</v>
      </c>
      <c r="N34" s="18">
        <f t="shared" si="11"/>
        <v>9412.1288031206841</v>
      </c>
      <c r="O34" s="18">
        <f t="shared" si="11"/>
        <v>24017.156256238988</v>
      </c>
      <c r="P34" s="18">
        <f t="shared" si="9"/>
        <v>716.48275862068965</v>
      </c>
      <c r="Q34" s="18">
        <f t="shared" si="9"/>
        <v>1595.5077288941736</v>
      </c>
      <c r="R34" s="18">
        <f t="shared" si="9"/>
        <v>3838.5369633851328</v>
      </c>
      <c r="S34" s="18">
        <f t="shared" si="9"/>
        <v>9562.1288031206841</v>
      </c>
      <c r="T34" s="18">
        <f t="shared" si="9"/>
        <v>24167.156256238988</v>
      </c>
      <c r="U34" s="22">
        <f t="shared" si="10"/>
        <v>0.79064395033208201</v>
      </c>
      <c r="V34" s="22">
        <f t="shared" si="10"/>
        <v>0.90598603987712234</v>
      </c>
      <c r="W34" s="22">
        <f t="shared" si="10"/>
        <v>0.9609226115494488</v>
      </c>
      <c r="X34" s="22">
        <f t="shared" si="10"/>
        <v>0.98431311655715759</v>
      </c>
      <c r="Y34" s="22">
        <f t="shared" si="10"/>
        <v>0.99379322919049373</v>
      </c>
    </row>
    <row r="35" spans="1:25" x14ac:dyDescent="0.4">
      <c r="A35" s="8" t="s">
        <v>61</v>
      </c>
      <c r="B35" s="9">
        <v>54</v>
      </c>
      <c r="C35" s="10">
        <v>23</v>
      </c>
      <c r="D35" s="10">
        <v>14</v>
      </c>
      <c r="E35" s="10">
        <v>35</v>
      </c>
      <c r="F35" s="10">
        <f t="shared" si="5"/>
        <v>14</v>
      </c>
      <c r="G35" s="10">
        <f t="shared" si="6"/>
        <v>49</v>
      </c>
      <c r="H35" s="10">
        <f t="shared" si="12"/>
        <v>12</v>
      </c>
      <c r="I35" s="23">
        <f t="shared" si="13"/>
        <v>0.52173913043478259</v>
      </c>
      <c r="J35" s="10">
        <f t="shared" si="7"/>
        <v>35</v>
      </c>
      <c r="K35" s="18">
        <f t="shared" ref="K35:O50" si="14">J35*(1+$I35)</f>
        <v>53.260869565217398</v>
      </c>
      <c r="L35" s="18">
        <f t="shared" si="14"/>
        <v>81.049149338374306</v>
      </c>
      <c r="M35" s="18">
        <f t="shared" si="14"/>
        <v>123.33566203665656</v>
      </c>
      <c r="N35" s="18">
        <f t="shared" si="14"/>
        <v>187.68470309925999</v>
      </c>
      <c r="O35" s="18">
        <f t="shared" si="14"/>
        <v>285.60715689017826</v>
      </c>
      <c r="P35" s="18">
        <f t="shared" si="9"/>
        <v>67.260869565217405</v>
      </c>
      <c r="Q35" s="18">
        <f t="shared" si="9"/>
        <v>95.049149338374306</v>
      </c>
      <c r="R35" s="18">
        <f t="shared" si="9"/>
        <v>137.33566203665657</v>
      </c>
      <c r="S35" s="18">
        <f t="shared" si="9"/>
        <v>201.68470309925999</v>
      </c>
      <c r="T35" s="18">
        <f t="shared" si="9"/>
        <v>299.60715689017826</v>
      </c>
      <c r="U35" s="22">
        <f t="shared" si="10"/>
        <v>0.79185520361990946</v>
      </c>
      <c r="V35" s="22">
        <f t="shared" si="10"/>
        <v>0.85270778226367816</v>
      </c>
      <c r="W35" s="22">
        <f t="shared" si="10"/>
        <v>0.89805998098102702</v>
      </c>
      <c r="X35" s="22">
        <f t="shared" si="10"/>
        <v>0.93058472068102338</v>
      </c>
      <c r="Y35" s="22">
        <f t="shared" si="10"/>
        <v>0.95327214427947815</v>
      </c>
    </row>
    <row r="36" spans="1:25" x14ac:dyDescent="0.4">
      <c r="A36" s="8" t="s">
        <v>87</v>
      </c>
      <c r="B36" s="9">
        <v>55</v>
      </c>
      <c r="C36" s="10">
        <v>102</v>
      </c>
      <c r="D36" s="10">
        <v>102</v>
      </c>
      <c r="E36" s="10">
        <v>198</v>
      </c>
      <c r="F36" s="10">
        <f t="shared" si="5"/>
        <v>102</v>
      </c>
      <c r="G36" s="10">
        <f t="shared" si="6"/>
        <v>300</v>
      </c>
      <c r="H36" s="10">
        <f t="shared" si="12"/>
        <v>96</v>
      </c>
      <c r="I36" s="23">
        <f t="shared" si="13"/>
        <v>0.94117647058823528</v>
      </c>
      <c r="J36" s="10">
        <f t="shared" si="7"/>
        <v>198</v>
      </c>
      <c r="K36" s="18">
        <f t="shared" si="14"/>
        <v>384.35294117647061</v>
      </c>
      <c r="L36" s="18">
        <f t="shared" si="14"/>
        <v>746.09688581314879</v>
      </c>
      <c r="M36" s="18">
        <f t="shared" si="14"/>
        <v>1448.3057195196418</v>
      </c>
      <c r="N36" s="18">
        <f t="shared" si="14"/>
        <v>2811.416984949893</v>
      </c>
      <c r="O36" s="18">
        <f t="shared" si="14"/>
        <v>5457.4565001968513</v>
      </c>
      <c r="P36" s="18">
        <f t="shared" si="9"/>
        <v>486.35294117647061</v>
      </c>
      <c r="Q36" s="18">
        <f t="shared" si="9"/>
        <v>848.09688581314879</v>
      </c>
      <c r="R36" s="18">
        <f t="shared" si="9"/>
        <v>1550.3057195196418</v>
      </c>
      <c r="S36" s="18">
        <f t="shared" si="9"/>
        <v>2913.416984949893</v>
      </c>
      <c r="T36" s="18">
        <f t="shared" si="9"/>
        <v>5559.4565001968513</v>
      </c>
      <c r="U36" s="22">
        <f t="shared" si="10"/>
        <v>0.79027576197387517</v>
      </c>
      <c r="V36" s="22">
        <f t="shared" si="10"/>
        <v>0.87973072215422277</v>
      </c>
      <c r="W36" s="22">
        <f t="shared" si="10"/>
        <v>0.93420652538674476</v>
      </c>
      <c r="X36" s="22">
        <f t="shared" si="10"/>
        <v>0.96498956361999988</v>
      </c>
      <c r="Y36" s="22">
        <f t="shared" si="10"/>
        <v>0.98165288279593732</v>
      </c>
    </row>
    <row r="37" spans="1:25" x14ac:dyDescent="0.4">
      <c r="A37" s="8" t="s">
        <v>113</v>
      </c>
      <c r="B37" s="9">
        <v>56</v>
      </c>
      <c r="C37" s="10">
        <v>28</v>
      </c>
      <c r="D37" s="10">
        <v>0</v>
      </c>
      <c r="E37" s="10">
        <v>26</v>
      </c>
      <c r="F37" s="10">
        <f t="shared" si="5"/>
        <v>0</v>
      </c>
      <c r="G37" s="10">
        <f t="shared" si="6"/>
        <v>26</v>
      </c>
      <c r="H37" s="10">
        <f t="shared" si="12"/>
        <v>-2</v>
      </c>
      <c r="I37" s="23">
        <f t="shared" si="13"/>
        <v>-7.1428571428571425E-2</v>
      </c>
      <c r="J37" s="10">
        <f t="shared" si="7"/>
        <v>26</v>
      </c>
      <c r="K37" s="18">
        <f t="shared" si="14"/>
        <v>24.142857142857142</v>
      </c>
      <c r="L37" s="18">
        <f t="shared" si="14"/>
        <v>22.418367346938776</v>
      </c>
      <c r="M37" s="18">
        <f t="shared" si="14"/>
        <v>20.817055393586006</v>
      </c>
      <c r="N37" s="18">
        <f t="shared" si="14"/>
        <v>19.33012286547272</v>
      </c>
      <c r="O37" s="18">
        <f t="shared" si="14"/>
        <v>17.94939980365324</v>
      </c>
      <c r="P37" s="18">
        <f t="shared" si="9"/>
        <v>24.142857142857142</v>
      </c>
      <c r="Q37" s="18">
        <f t="shared" si="9"/>
        <v>22.418367346938776</v>
      </c>
      <c r="R37" s="18">
        <f t="shared" si="9"/>
        <v>20.817055393586006</v>
      </c>
      <c r="S37" s="18">
        <f t="shared" si="9"/>
        <v>19.33012286547272</v>
      </c>
      <c r="T37" s="18">
        <f t="shared" si="9"/>
        <v>17.94939980365324</v>
      </c>
      <c r="U37" s="22">
        <f t="shared" si="10"/>
        <v>1</v>
      </c>
      <c r="V37" s="22">
        <f t="shared" si="10"/>
        <v>1</v>
      </c>
      <c r="W37" s="22">
        <f t="shared" si="10"/>
        <v>1</v>
      </c>
      <c r="X37" s="22">
        <f t="shared" si="10"/>
        <v>1</v>
      </c>
      <c r="Y37" s="22">
        <f t="shared" si="10"/>
        <v>1</v>
      </c>
    </row>
    <row r="38" spans="1:25" x14ac:dyDescent="0.4">
      <c r="A38" s="8" t="s">
        <v>90</v>
      </c>
      <c r="B38" s="9">
        <v>57</v>
      </c>
      <c r="C38" s="10">
        <v>8</v>
      </c>
      <c r="D38" s="10">
        <v>11</v>
      </c>
      <c r="E38" s="10">
        <v>13</v>
      </c>
      <c r="F38" s="10">
        <f t="shared" si="5"/>
        <v>11</v>
      </c>
      <c r="G38" s="10">
        <f t="shared" si="6"/>
        <v>24</v>
      </c>
      <c r="H38" s="10">
        <f t="shared" si="12"/>
        <v>5</v>
      </c>
      <c r="I38" s="23">
        <f t="shared" si="13"/>
        <v>0.625</v>
      </c>
      <c r="J38" s="10">
        <f t="shared" si="7"/>
        <v>13</v>
      </c>
      <c r="K38" s="18">
        <f t="shared" si="14"/>
        <v>21.125</v>
      </c>
      <c r="L38" s="18">
        <f t="shared" si="14"/>
        <v>34.328125</v>
      </c>
      <c r="M38" s="18">
        <f t="shared" si="14"/>
        <v>55.783203125</v>
      </c>
      <c r="N38" s="18">
        <f t="shared" si="14"/>
        <v>90.647705078125</v>
      </c>
      <c r="O38" s="18">
        <f t="shared" si="14"/>
        <v>147.30252075195313</v>
      </c>
      <c r="P38" s="18">
        <f t="shared" si="9"/>
        <v>32.125</v>
      </c>
      <c r="Q38" s="18">
        <f t="shared" si="9"/>
        <v>45.328125</v>
      </c>
      <c r="R38" s="18">
        <f t="shared" si="9"/>
        <v>66.783203125</v>
      </c>
      <c r="S38" s="18">
        <f t="shared" si="9"/>
        <v>101.647705078125</v>
      </c>
      <c r="T38" s="18">
        <f t="shared" si="9"/>
        <v>158.30252075195313</v>
      </c>
      <c r="U38" s="22">
        <f t="shared" si="10"/>
        <v>0.65758754863813229</v>
      </c>
      <c r="V38" s="22">
        <f t="shared" si="10"/>
        <v>0.75732506032402624</v>
      </c>
      <c r="W38" s="22">
        <f t="shared" si="10"/>
        <v>0.8352879244289767</v>
      </c>
      <c r="X38" s="22">
        <f t="shared" si="10"/>
        <v>0.89178309543195733</v>
      </c>
      <c r="Y38" s="22">
        <f t="shared" si="10"/>
        <v>0.93051279317758884</v>
      </c>
    </row>
    <row r="39" spans="1:25" x14ac:dyDescent="0.4">
      <c r="A39" s="8" t="s">
        <v>110</v>
      </c>
      <c r="B39" s="9">
        <v>58</v>
      </c>
      <c r="C39" s="10">
        <v>54</v>
      </c>
      <c r="D39" s="10">
        <v>89</v>
      </c>
      <c r="E39" s="10">
        <v>131</v>
      </c>
      <c r="F39" s="10">
        <f t="shared" si="5"/>
        <v>89</v>
      </c>
      <c r="G39" s="10">
        <f t="shared" si="6"/>
        <v>220</v>
      </c>
      <c r="H39" s="10">
        <f t="shared" si="12"/>
        <v>77</v>
      </c>
      <c r="I39" s="23">
        <f t="shared" si="13"/>
        <v>1.4259259259259258</v>
      </c>
      <c r="J39" s="10">
        <f t="shared" si="7"/>
        <v>131</v>
      </c>
      <c r="K39" s="18">
        <f t="shared" si="14"/>
        <v>317.79629629629625</v>
      </c>
      <c r="L39" s="18">
        <f t="shared" si="14"/>
        <v>770.95027434842223</v>
      </c>
      <c r="M39" s="18">
        <f t="shared" si="14"/>
        <v>1870.2682581415424</v>
      </c>
      <c r="N39" s="18">
        <f t="shared" si="14"/>
        <v>4537.1322558618895</v>
      </c>
      <c r="O39" s="18">
        <f t="shared" si="14"/>
        <v>11006.746768850138</v>
      </c>
      <c r="P39" s="18">
        <f t="shared" si="9"/>
        <v>406.79629629629625</v>
      </c>
      <c r="Q39" s="18">
        <f t="shared" si="9"/>
        <v>859.95027434842223</v>
      </c>
      <c r="R39" s="18">
        <f t="shared" si="9"/>
        <v>1959.2682581415424</v>
      </c>
      <c r="S39" s="18">
        <f t="shared" si="9"/>
        <v>4626.1322558618895</v>
      </c>
      <c r="T39" s="18">
        <f t="shared" si="9"/>
        <v>11095.746768850138</v>
      </c>
      <c r="U39" s="22">
        <f t="shared" si="10"/>
        <v>0.7812172804661538</v>
      </c>
      <c r="V39" s="22">
        <f t="shared" si="10"/>
        <v>0.89650564380895792</v>
      </c>
      <c r="W39" s="22">
        <f t="shared" si="10"/>
        <v>0.95457487782483619</v>
      </c>
      <c r="X39" s="22">
        <f t="shared" si="10"/>
        <v>0.98076146658210517</v>
      </c>
      <c r="Y39" s="22">
        <f t="shared" si="10"/>
        <v>0.99197890850845161</v>
      </c>
    </row>
    <row r="40" spans="1:25" x14ac:dyDescent="0.4">
      <c r="A40" s="8" t="s">
        <v>52</v>
      </c>
      <c r="B40" s="9">
        <v>59</v>
      </c>
      <c r="C40" s="10">
        <v>296</v>
      </c>
      <c r="D40" s="10">
        <v>96</v>
      </c>
      <c r="E40" s="10">
        <v>365</v>
      </c>
      <c r="F40" s="10">
        <f t="shared" si="5"/>
        <v>96</v>
      </c>
      <c r="G40" s="10">
        <f t="shared" si="6"/>
        <v>461</v>
      </c>
      <c r="H40" s="10">
        <f t="shared" si="12"/>
        <v>69</v>
      </c>
      <c r="I40" s="23">
        <f t="shared" si="13"/>
        <v>0.23310810810810811</v>
      </c>
      <c r="J40" s="10">
        <f t="shared" si="7"/>
        <v>365</v>
      </c>
      <c r="K40" s="18">
        <f t="shared" si="14"/>
        <v>450.08445945945948</v>
      </c>
      <c r="L40" s="18">
        <f t="shared" si="14"/>
        <v>555.00279629291458</v>
      </c>
      <c r="M40" s="18">
        <f t="shared" si="14"/>
        <v>684.37844813146557</v>
      </c>
      <c r="N40" s="18">
        <f t="shared" si="14"/>
        <v>843.91261340535448</v>
      </c>
      <c r="O40" s="18">
        <f t="shared" si="14"/>
        <v>1040.635486124846</v>
      </c>
      <c r="P40" s="18">
        <f t="shared" si="9"/>
        <v>546.08445945945948</v>
      </c>
      <c r="Q40" s="18">
        <f t="shared" si="9"/>
        <v>651.00279629291458</v>
      </c>
      <c r="R40" s="18">
        <f t="shared" si="9"/>
        <v>780.37844813146557</v>
      </c>
      <c r="S40" s="18">
        <f t="shared" si="9"/>
        <v>939.91261340535448</v>
      </c>
      <c r="T40" s="18">
        <f t="shared" si="9"/>
        <v>1136.635486124846</v>
      </c>
      <c r="U40" s="22">
        <f t="shared" si="10"/>
        <v>0.82420301779870209</v>
      </c>
      <c r="V40" s="22">
        <f t="shared" si="10"/>
        <v>0.85253519562947411</v>
      </c>
      <c r="W40" s="22">
        <f t="shared" si="10"/>
        <v>0.87698276364517502</v>
      </c>
      <c r="X40" s="22">
        <f t="shared" si="10"/>
        <v>0.89786284529985527</v>
      </c>
      <c r="Y40" s="22">
        <f t="shared" si="10"/>
        <v>0.91554020513005918</v>
      </c>
    </row>
    <row r="41" spans="1:25" x14ac:dyDescent="0.4">
      <c r="A41" s="11" t="s">
        <v>64</v>
      </c>
      <c r="B41" s="9">
        <v>61</v>
      </c>
      <c r="C41" s="10">
        <v>24</v>
      </c>
      <c r="D41" s="10">
        <v>21</v>
      </c>
      <c r="E41" s="10">
        <v>42</v>
      </c>
      <c r="F41" s="10">
        <f t="shared" si="5"/>
        <v>21</v>
      </c>
      <c r="G41" s="10">
        <f t="shared" si="6"/>
        <v>63</v>
      </c>
      <c r="H41" s="10">
        <f t="shared" si="12"/>
        <v>18</v>
      </c>
      <c r="I41" s="23">
        <f t="shared" si="13"/>
        <v>0.75</v>
      </c>
      <c r="J41" s="10">
        <f t="shared" si="7"/>
        <v>42</v>
      </c>
      <c r="K41" s="18">
        <f t="shared" si="14"/>
        <v>73.5</v>
      </c>
      <c r="L41" s="18">
        <f t="shared" si="14"/>
        <v>128.625</v>
      </c>
      <c r="M41" s="18">
        <f t="shared" si="14"/>
        <v>225.09375</v>
      </c>
      <c r="N41" s="18">
        <f t="shared" si="14"/>
        <v>393.9140625</v>
      </c>
      <c r="O41" s="18">
        <f t="shared" si="14"/>
        <v>689.349609375</v>
      </c>
      <c r="P41" s="18">
        <f t="shared" si="9"/>
        <v>94.5</v>
      </c>
      <c r="Q41" s="18">
        <f t="shared" si="9"/>
        <v>149.625</v>
      </c>
      <c r="R41" s="18">
        <f t="shared" si="9"/>
        <v>246.09375</v>
      </c>
      <c r="S41" s="18">
        <f t="shared" si="9"/>
        <v>414.9140625</v>
      </c>
      <c r="T41" s="18">
        <f t="shared" si="9"/>
        <v>710.349609375</v>
      </c>
      <c r="U41" s="22">
        <f t="shared" si="10"/>
        <v>0.77777777777777779</v>
      </c>
      <c r="V41" s="22">
        <f t="shared" si="10"/>
        <v>0.85964912280701755</v>
      </c>
      <c r="W41" s="22">
        <f t="shared" si="10"/>
        <v>0.91466666666666663</v>
      </c>
      <c r="X41" s="22">
        <f t="shared" si="10"/>
        <v>0.94938710952945826</v>
      </c>
      <c r="Y41" s="22">
        <f t="shared" si="10"/>
        <v>0.97043709221086671</v>
      </c>
    </row>
    <row r="42" spans="1:25" x14ac:dyDescent="0.4">
      <c r="A42" s="8" t="s">
        <v>70</v>
      </c>
      <c r="B42" s="9">
        <v>64</v>
      </c>
      <c r="C42" s="10">
        <v>30</v>
      </c>
      <c r="D42" s="10">
        <v>304</v>
      </c>
      <c r="E42" s="10">
        <v>305</v>
      </c>
      <c r="F42" s="10">
        <f t="shared" si="5"/>
        <v>304</v>
      </c>
      <c r="G42" s="10">
        <f t="shared" si="6"/>
        <v>609</v>
      </c>
      <c r="H42" s="10">
        <f t="shared" si="12"/>
        <v>275</v>
      </c>
      <c r="I42" s="23">
        <f t="shared" si="13"/>
        <v>9.1666666666666661</v>
      </c>
      <c r="J42" s="10">
        <f t="shared" si="7"/>
        <v>305</v>
      </c>
      <c r="K42" s="18">
        <f t="shared" si="14"/>
        <v>3100.833333333333</v>
      </c>
      <c r="L42" s="18">
        <f t="shared" si="14"/>
        <v>31525.138888888883</v>
      </c>
      <c r="M42" s="18">
        <f t="shared" si="14"/>
        <v>320505.57870370365</v>
      </c>
      <c r="N42" s="18">
        <f t="shared" si="14"/>
        <v>3258473.3834876535</v>
      </c>
      <c r="O42" s="18">
        <f t="shared" si="14"/>
        <v>33127812.732124474</v>
      </c>
      <c r="P42" s="18">
        <f t="shared" si="9"/>
        <v>3404.833333333333</v>
      </c>
      <c r="Q42" s="18">
        <f t="shared" si="9"/>
        <v>31829.138888888883</v>
      </c>
      <c r="R42" s="18">
        <f t="shared" si="9"/>
        <v>320809.57870370365</v>
      </c>
      <c r="S42" s="18">
        <f t="shared" si="9"/>
        <v>3258777.3834876535</v>
      </c>
      <c r="T42" s="18">
        <f t="shared" si="9"/>
        <v>33128116.732124474</v>
      </c>
      <c r="U42" s="22">
        <f t="shared" si="10"/>
        <v>0.91071515982182194</v>
      </c>
      <c r="V42" s="22">
        <f t="shared" si="10"/>
        <v>0.99044900331544561</v>
      </c>
      <c r="W42" s="22">
        <f t="shared" si="10"/>
        <v>0.99905239737158602</v>
      </c>
      <c r="X42" s="22">
        <f t="shared" si="10"/>
        <v>0.99990671348047877</v>
      </c>
      <c r="Y42" s="22">
        <f t="shared" si="10"/>
        <v>0.99999082350492607</v>
      </c>
    </row>
    <row r="43" spans="1:25" x14ac:dyDescent="0.4">
      <c r="A43" s="8" t="s">
        <v>88</v>
      </c>
      <c r="B43" s="9">
        <v>65</v>
      </c>
      <c r="C43" s="10">
        <v>0</v>
      </c>
      <c r="D43" s="10">
        <v>16</v>
      </c>
      <c r="E43" s="10">
        <v>10</v>
      </c>
      <c r="F43" s="10">
        <f t="shared" si="5"/>
        <v>16</v>
      </c>
      <c r="G43" s="10">
        <f t="shared" si="6"/>
        <v>26</v>
      </c>
      <c r="H43" s="10">
        <f t="shared" si="12"/>
        <v>10</v>
      </c>
      <c r="I43" s="23" t="e">
        <f t="shared" si="13"/>
        <v>#DIV/0!</v>
      </c>
      <c r="J43" s="10">
        <f t="shared" si="7"/>
        <v>10</v>
      </c>
      <c r="K43" s="18" t="e">
        <f t="shared" si="14"/>
        <v>#DIV/0!</v>
      </c>
      <c r="L43" s="18" t="e">
        <f t="shared" si="14"/>
        <v>#DIV/0!</v>
      </c>
      <c r="M43" s="18" t="e">
        <f t="shared" si="14"/>
        <v>#DIV/0!</v>
      </c>
      <c r="N43" s="18" t="e">
        <f t="shared" si="14"/>
        <v>#DIV/0!</v>
      </c>
      <c r="O43" s="18" t="e">
        <f t="shared" si="14"/>
        <v>#DIV/0!</v>
      </c>
      <c r="P43" s="18" t="e">
        <f t="shared" si="9"/>
        <v>#DIV/0!</v>
      </c>
      <c r="Q43" s="18" t="e">
        <f t="shared" si="9"/>
        <v>#DIV/0!</v>
      </c>
      <c r="R43" s="18" t="e">
        <f t="shared" si="9"/>
        <v>#DIV/0!</v>
      </c>
      <c r="S43" s="18" t="e">
        <f t="shared" si="9"/>
        <v>#DIV/0!</v>
      </c>
      <c r="T43" s="18" t="e">
        <f t="shared" si="9"/>
        <v>#DIV/0!</v>
      </c>
      <c r="U43" s="22" t="e">
        <f t="shared" si="10"/>
        <v>#DIV/0!</v>
      </c>
      <c r="V43" s="22" t="e">
        <f t="shared" si="10"/>
        <v>#DIV/0!</v>
      </c>
      <c r="W43" s="22" t="e">
        <f t="shared" si="10"/>
        <v>#DIV/0!</v>
      </c>
      <c r="X43" s="22" t="e">
        <f t="shared" si="10"/>
        <v>#DIV/0!</v>
      </c>
      <c r="Y43" s="22" t="e">
        <f t="shared" si="10"/>
        <v>#DIV/0!</v>
      </c>
    </row>
    <row r="44" spans="1:25" x14ac:dyDescent="0.4">
      <c r="A44" s="8" t="s">
        <v>55</v>
      </c>
      <c r="B44" s="9">
        <v>67</v>
      </c>
      <c r="C44" s="10">
        <v>33</v>
      </c>
      <c r="D44" s="10">
        <v>33</v>
      </c>
      <c r="E44" s="10">
        <v>53</v>
      </c>
      <c r="F44" s="10">
        <f t="shared" si="5"/>
        <v>33</v>
      </c>
      <c r="G44" s="10">
        <f t="shared" si="6"/>
        <v>86</v>
      </c>
      <c r="H44" s="10">
        <f t="shared" si="12"/>
        <v>20</v>
      </c>
      <c r="I44" s="23">
        <f t="shared" si="13"/>
        <v>0.60606060606060608</v>
      </c>
      <c r="J44" s="10">
        <f t="shared" si="7"/>
        <v>53</v>
      </c>
      <c r="K44" s="18">
        <f t="shared" si="14"/>
        <v>85.12121212121211</v>
      </c>
      <c r="L44" s="18">
        <f t="shared" si="14"/>
        <v>136.70982552800731</v>
      </c>
      <c r="M44" s="18">
        <f t="shared" si="14"/>
        <v>219.56426524195112</v>
      </c>
      <c r="N44" s="18">
        <f t="shared" si="14"/>
        <v>352.63351690373963</v>
      </c>
      <c r="O44" s="18">
        <f t="shared" si="14"/>
        <v>566.35079987570305</v>
      </c>
      <c r="P44" s="18">
        <f t="shared" si="9"/>
        <v>118.12121212121211</v>
      </c>
      <c r="Q44" s="18">
        <f t="shared" si="9"/>
        <v>169.70982552800731</v>
      </c>
      <c r="R44" s="18">
        <f t="shared" si="9"/>
        <v>252.56426524195112</v>
      </c>
      <c r="S44" s="18">
        <f t="shared" si="9"/>
        <v>385.63351690373963</v>
      </c>
      <c r="T44" s="18">
        <f t="shared" si="9"/>
        <v>599.35079987570305</v>
      </c>
      <c r="U44" s="22">
        <f t="shared" si="10"/>
        <v>0.72062596203181117</v>
      </c>
      <c r="V44" s="22">
        <f t="shared" si="10"/>
        <v>0.80555044531258446</v>
      </c>
      <c r="W44" s="22">
        <f t="shared" si="10"/>
        <v>0.86934018568150684</v>
      </c>
      <c r="X44" s="22">
        <f t="shared" si="10"/>
        <v>0.91442652530579349</v>
      </c>
      <c r="Y44" s="22">
        <f t="shared" si="10"/>
        <v>0.94494042552901614</v>
      </c>
    </row>
    <row r="45" spans="1:25" x14ac:dyDescent="0.4">
      <c r="A45" s="11" t="s">
        <v>53</v>
      </c>
      <c r="B45" s="9">
        <v>68</v>
      </c>
      <c r="C45" s="10">
        <v>13</v>
      </c>
      <c r="D45" s="10">
        <v>36</v>
      </c>
      <c r="E45" s="10">
        <v>33</v>
      </c>
      <c r="F45" s="10">
        <f t="shared" si="5"/>
        <v>36</v>
      </c>
      <c r="G45" s="10">
        <f t="shared" si="6"/>
        <v>69</v>
      </c>
      <c r="H45" s="10">
        <f t="shared" si="12"/>
        <v>20</v>
      </c>
      <c r="I45" s="23">
        <f t="shared" si="13"/>
        <v>1.5384615384615385</v>
      </c>
      <c r="J45" s="10">
        <f t="shared" si="7"/>
        <v>33</v>
      </c>
      <c r="K45" s="18">
        <f t="shared" si="14"/>
        <v>83.769230769230759</v>
      </c>
      <c r="L45" s="18">
        <f t="shared" si="14"/>
        <v>212.64497041420114</v>
      </c>
      <c r="M45" s="18">
        <f t="shared" si="14"/>
        <v>539.79107874374131</v>
      </c>
      <c r="N45" s="18">
        <f t="shared" si="14"/>
        <v>1370.238892195651</v>
      </c>
      <c r="O45" s="18">
        <f t="shared" si="14"/>
        <v>3478.2987263428063</v>
      </c>
      <c r="P45" s="18">
        <f t="shared" si="9"/>
        <v>119.76923076923076</v>
      </c>
      <c r="Q45" s="18">
        <f t="shared" si="9"/>
        <v>248.64497041420114</v>
      </c>
      <c r="R45" s="18">
        <f t="shared" si="9"/>
        <v>575.79107874374131</v>
      </c>
      <c r="S45" s="18">
        <f t="shared" si="9"/>
        <v>1406.238892195651</v>
      </c>
      <c r="T45" s="18">
        <f t="shared" si="9"/>
        <v>3514.2987263428063</v>
      </c>
      <c r="U45" s="22">
        <f t="shared" si="10"/>
        <v>0.699421965317919</v>
      </c>
      <c r="V45" s="22">
        <f t="shared" si="10"/>
        <v>0.85521524951809802</v>
      </c>
      <c r="W45" s="22">
        <f t="shared" si="10"/>
        <v>0.93747732236743808</v>
      </c>
      <c r="X45" s="22">
        <f t="shared" si="10"/>
        <v>0.97439979778699559</v>
      </c>
      <c r="Y45" s="22">
        <f t="shared" si="10"/>
        <v>0.98975613549009145</v>
      </c>
    </row>
    <row r="46" spans="1:25" x14ac:dyDescent="0.4">
      <c r="A46" s="8" t="s">
        <v>114</v>
      </c>
      <c r="B46" s="9">
        <v>69</v>
      </c>
      <c r="C46" s="10">
        <v>111</v>
      </c>
      <c r="D46" s="10">
        <v>114</v>
      </c>
      <c r="E46" s="10">
        <v>193</v>
      </c>
      <c r="F46" s="10">
        <f t="shared" si="5"/>
        <v>114</v>
      </c>
      <c r="G46" s="10">
        <f t="shared" si="6"/>
        <v>307</v>
      </c>
      <c r="H46" s="10">
        <f t="shared" si="12"/>
        <v>82</v>
      </c>
      <c r="I46" s="23">
        <f t="shared" si="13"/>
        <v>0.73873873873873874</v>
      </c>
      <c r="J46" s="10">
        <f t="shared" si="7"/>
        <v>193</v>
      </c>
      <c r="K46" s="18">
        <f t="shared" si="14"/>
        <v>335.5765765765766</v>
      </c>
      <c r="L46" s="18">
        <f t="shared" si="14"/>
        <v>583.47999350702059</v>
      </c>
      <c r="M46" s="18">
        <f t="shared" si="14"/>
        <v>1014.5192679896844</v>
      </c>
      <c r="N46" s="18">
        <f t="shared" si="14"/>
        <v>1763.9839524505323</v>
      </c>
      <c r="O46" s="18">
        <f t="shared" si="14"/>
        <v>3067.1072326392141</v>
      </c>
      <c r="P46" s="18">
        <f t="shared" si="9"/>
        <v>449.5765765765766</v>
      </c>
      <c r="Q46" s="18">
        <f t="shared" si="9"/>
        <v>697.47999350702059</v>
      </c>
      <c r="R46" s="18">
        <f t="shared" si="9"/>
        <v>1128.5192679896845</v>
      </c>
      <c r="S46" s="18">
        <f t="shared" si="9"/>
        <v>1877.9839524505323</v>
      </c>
      <c r="T46" s="18">
        <f t="shared" si="9"/>
        <v>3181.1072326392141</v>
      </c>
      <c r="U46" s="22">
        <f t="shared" si="10"/>
        <v>0.74642807045668602</v>
      </c>
      <c r="V46" s="22">
        <f t="shared" si="10"/>
        <v>0.83655445165273756</v>
      </c>
      <c r="W46" s="22">
        <f t="shared" si="10"/>
        <v>0.89898267292938927</v>
      </c>
      <c r="X46" s="22">
        <f t="shared" si="10"/>
        <v>0.93929660588886055</v>
      </c>
      <c r="Y46" s="22">
        <f t="shared" si="10"/>
        <v>0.96416342120431453</v>
      </c>
    </row>
    <row r="47" spans="1:25" x14ac:dyDescent="0.4">
      <c r="A47" s="8" t="s">
        <v>56</v>
      </c>
      <c r="B47" s="9">
        <v>72</v>
      </c>
      <c r="C47" s="10">
        <v>101</v>
      </c>
      <c r="D47" s="10">
        <v>46</v>
      </c>
      <c r="E47" s="10">
        <v>137</v>
      </c>
      <c r="F47" s="10">
        <f t="shared" si="5"/>
        <v>46</v>
      </c>
      <c r="G47" s="10">
        <f t="shared" si="6"/>
        <v>183</v>
      </c>
      <c r="H47" s="10">
        <f t="shared" si="12"/>
        <v>36</v>
      </c>
      <c r="I47" s="23">
        <f t="shared" si="13"/>
        <v>0.35643564356435642</v>
      </c>
      <c r="J47" s="10">
        <f t="shared" si="7"/>
        <v>137</v>
      </c>
      <c r="K47" s="18">
        <f t="shared" si="14"/>
        <v>185.8316831683168</v>
      </c>
      <c r="L47" s="18">
        <f t="shared" si="14"/>
        <v>252.06871875306337</v>
      </c>
      <c r="M47" s="18">
        <f t="shared" si="14"/>
        <v>341.91499474425422</v>
      </c>
      <c r="N47" s="18">
        <f t="shared" si="14"/>
        <v>463.78568594022596</v>
      </c>
      <c r="O47" s="18">
        <f t="shared" si="14"/>
        <v>629.09543538426681</v>
      </c>
      <c r="P47" s="18">
        <f t="shared" si="9"/>
        <v>231.8316831683168</v>
      </c>
      <c r="Q47" s="18">
        <f t="shared" si="9"/>
        <v>298.06871875306337</v>
      </c>
      <c r="R47" s="18">
        <f t="shared" si="9"/>
        <v>387.91499474425422</v>
      </c>
      <c r="S47" s="18">
        <f t="shared" si="9"/>
        <v>509.78568594022596</v>
      </c>
      <c r="T47" s="18">
        <f t="shared" si="9"/>
        <v>675.09543538426681</v>
      </c>
      <c r="U47" s="22">
        <f t="shared" si="10"/>
        <v>0.80158018364296391</v>
      </c>
      <c r="V47" s="22">
        <f t="shared" si="10"/>
        <v>0.84567317163493116</v>
      </c>
      <c r="W47" s="22">
        <f t="shared" si="10"/>
        <v>0.88141731919817379</v>
      </c>
      <c r="X47" s="22">
        <f t="shared" si="10"/>
        <v>0.90976600310940536</v>
      </c>
      <c r="Y47" s="22">
        <f t="shared" si="10"/>
        <v>0.93186148566710925</v>
      </c>
    </row>
    <row r="48" spans="1:25" x14ac:dyDescent="0.4">
      <c r="A48" s="8" t="s">
        <v>76</v>
      </c>
      <c r="B48" s="9">
        <v>73</v>
      </c>
      <c r="C48" s="10">
        <v>0</v>
      </c>
      <c r="D48" s="10">
        <v>8</v>
      </c>
      <c r="E48" s="10">
        <v>8</v>
      </c>
      <c r="F48" s="10">
        <f t="shared" si="5"/>
        <v>8</v>
      </c>
      <c r="G48" s="10">
        <f t="shared" si="6"/>
        <v>16</v>
      </c>
      <c r="H48" s="10">
        <f t="shared" si="12"/>
        <v>8</v>
      </c>
      <c r="I48" s="23" t="e">
        <f t="shared" si="13"/>
        <v>#DIV/0!</v>
      </c>
      <c r="J48" s="10">
        <f t="shared" si="7"/>
        <v>8</v>
      </c>
      <c r="K48" s="18" t="e">
        <f t="shared" si="14"/>
        <v>#DIV/0!</v>
      </c>
      <c r="L48" s="18" t="e">
        <f t="shared" si="14"/>
        <v>#DIV/0!</v>
      </c>
      <c r="M48" s="18" t="e">
        <f t="shared" si="14"/>
        <v>#DIV/0!</v>
      </c>
      <c r="N48" s="18" t="e">
        <f t="shared" si="14"/>
        <v>#DIV/0!</v>
      </c>
      <c r="O48" s="18" t="e">
        <f t="shared" si="14"/>
        <v>#DIV/0!</v>
      </c>
      <c r="P48" s="18" t="e">
        <f t="shared" si="9"/>
        <v>#DIV/0!</v>
      </c>
      <c r="Q48" s="18" t="e">
        <f t="shared" si="9"/>
        <v>#DIV/0!</v>
      </c>
      <c r="R48" s="18" t="e">
        <f t="shared" si="9"/>
        <v>#DIV/0!</v>
      </c>
      <c r="S48" s="18" t="e">
        <f t="shared" si="9"/>
        <v>#DIV/0!</v>
      </c>
      <c r="T48" s="18" t="e">
        <f t="shared" si="9"/>
        <v>#DIV/0!</v>
      </c>
      <c r="U48" s="22" t="e">
        <f t="shared" si="10"/>
        <v>#DIV/0!</v>
      </c>
      <c r="V48" s="22" t="e">
        <f t="shared" si="10"/>
        <v>#DIV/0!</v>
      </c>
      <c r="W48" s="22" t="e">
        <f t="shared" si="10"/>
        <v>#DIV/0!</v>
      </c>
      <c r="X48" s="22" t="e">
        <f t="shared" si="10"/>
        <v>#DIV/0!</v>
      </c>
      <c r="Y48" s="22" t="e">
        <f t="shared" si="10"/>
        <v>#DIV/0!</v>
      </c>
    </row>
    <row r="49" spans="1:25" x14ac:dyDescent="0.4">
      <c r="A49" s="8" t="s">
        <v>102</v>
      </c>
      <c r="B49" s="9">
        <v>75</v>
      </c>
      <c r="C49" s="10">
        <v>391</v>
      </c>
      <c r="D49" s="10">
        <v>294</v>
      </c>
      <c r="E49" s="10">
        <v>478</v>
      </c>
      <c r="F49" s="10">
        <f t="shared" si="5"/>
        <v>294</v>
      </c>
      <c r="G49" s="10">
        <f t="shared" si="6"/>
        <v>772</v>
      </c>
      <c r="H49" s="10">
        <f t="shared" si="12"/>
        <v>87</v>
      </c>
      <c r="I49" s="23">
        <f t="shared" si="13"/>
        <v>0.22250639386189258</v>
      </c>
      <c r="J49" s="10">
        <f t="shared" si="7"/>
        <v>478</v>
      </c>
      <c r="K49" s="18">
        <f t="shared" si="14"/>
        <v>584.3580562659846</v>
      </c>
      <c r="L49" s="18">
        <f t="shared" si="14"/>
        <v>714.38146008987371</v>
      </c>
      <c r="M49" s="18">
        <f t="shared" si="14"/>
        <v>873.335902616265</v>
      </c>
      <c r="N49" s="18">
        <f t="shared" si="14"/>
        <v>1067.6587249375311</v>
      </c>
      <c r="O49" s="18">
        <f t="shared" si="14"/>
        <v>1305.2196176985674</v>
      </c>
      <c r="P49" s="18">
        <f t="shared" si="9"/>
        <v>878.3580562659846</v>
      </c>
      <c r="Q49" s="18">
        <f t="shared" si="9"/>
        <v>1008.3814600898737</v>
      </c>
      <c r="R49" s="18">
        <f t="shared" si="9"/>
        <v>1167.335902616265</v>
      </c>
      <c r="S49" s="18">
        <f t="shared" si="9"/>
        <v>1361.6587249375311</v>
      </c>
      <c r="T49" s="18">
        <f t="shared" si="9"/>
        <v>1599.2196176985674</v>
      </c>
      <c r="U49" s="22">
        <f t="shared" si="10"/>
        <v>0.66528456373493905</v>
      </c>
      <c r="V49" s="22">
        <f t="shared" si="10"/>
        <v>0.70844366776259771</v>
      </c>
      <c r="W49" s="22">
        <f t="shared" si="10"/>
        <v>0.74814447209146984</v>
      </c>
      <c r="X49" s="22">
        <f t="shared" si="10"/>
        <v>0.78408686801203598</v>
      </c>
      <c r="Y49" s="22">
        <f t="shared" si="10"/>
        <v>0.81616033423658563</v>
      </c>
    </row>
    <row r="50" spans="1:25" x14ac:dyDescent="0.4">
      <c r="A50" s="8" t="s">
        <v>71</v>
      </c>
      <c r="B50" s="9">
        <v>76</v>
      </c>
      <c r="C50" s="10">
        <v>99</v>
      </c>
      <c r="D50" s="10">
        <v>90</v>
      </c>
      <c r="E50" s="10">
        <v>145</v>
      </c>
      <c r="F50" s="10">
        <f t="shared" si="5"/>
        <v>90</v>
      </c>
      <c r="G50" s="10">
        <f t="shared" si="6"/>
        <v>235</v>
      </c>
      <c r="H50" s="10">
        <f t="shared" si="12"/>
        <v>46</v>
      </c>
      <c r="I50" s="23">
        <f t="shared" si="13"/>
        <v>0.46464646464646464</v>
      </c>
      <c r="J50" s="10">
        <f t="shared" si="7"/>
        <v>145</v>
      </c>
      <c r="K50" s="18">
        <f t="shared" si="14"/>
        <v>212.37373737373736</v>
      </c>
      <c r="L50" s="18">
        <f t="shared" si="14"/>
        <v>311.05244362820116</v>
      </c>
      <c r="M50" s="18">
        <f t="shared" si="14"/>
        <v>455.58186187968852</v>
      </c>
      <c r="N50" s="18">
        <f t="shared" si="14"/>
        <v>667.26636335913975</v>
      </c>
      <c r="O50" s="18">
        <f t="shared" si="14"/>
        <v>977.30932007146725</v>
      </c>
      <c r="P50" s="18">
        <f t="shared" si="9"/>
        <v>302.37373737373736</v>
      </c>
      <c r="Q50" s="18">
        <f t="shared" si="9"/>
        <v>401.05244362820116</v>
      </c>
      <c r="R50" s="18">
        <f t="shared" si="9"/>
        <v>545.58186187968852</v>
      </c>
      <c r="S50" s="18">
        <f t="shared" si="9"/>
        <v>757.26636335913975</v>
      </c>
      <c r="T50" s="18">
        <f t="shared" si="9"/>
        <v>1067.3093200714673</v>
      </c>
      <c r="U50" s="22">
        <f t="shared" si="10"/>
        <v>0.70235510272256552</v>
      </c>
      <c r="V50" s="22">
        <f t="shared" si="10"/>
        <v>0.77559044601300275</v>
      </c>
      <c r="W50" s="22">
        <f t="shared" si="10"/>
        <v>0.83503850423120052</v>
      </c>
      <c r="X50" s="22">
        <f t="shared" si="10"/>
        <v>0.88115146221367713</v>
      </c>
      <c r="Y50" s="22">
        <f t="shared" si="10"/>
        <v>0.91567580427951889</v>
      </c>
    </row>
    <row r="51" spans="1:25" x14ac:dyDescent="0.4">
      <c r="A51" s="8" t="s">
        <v>115</v>
      </c>
      <c r="B51" s="9">
        <v>77</v>
      </c>
      <c r="C51" s="10">
        <v>21</v>
      </c>
      <c r="D51" s="10">
        <v>24</v>
      </c>
      <c r="E51" s="10">
        <v>38</v>
      </c>
      <c r="F51" s="10">
        <f t="shared" si="5"/>
        <v>24</v>
      </c>
      <c r="G51" s="10">
        <f t="shared" si="6"/>
        <v>62</v>
      </c>
      <c r="H51" s="10">
        <f t="shared" si="12"/>
        <v>17</v>
      </c>
      <c r="I51" s="23">
        <f t="shared" si="13"/>
        <v>0.80952380952380953</v>
      </c>
      <c r="J51" s="10">
        <f t="shared" si="7"/>
        <v>38</v>
      </c>
      <c r="K51" s="18">
        <f t="shared" ref="K51:O66" si="15">J51*(1+$I51)</f>
        <v>68.761904761904759</v>
      </c>
      <c r="L51" s="18">
        <f t="shared" si="15"/>
        <v>124.42630385487529</v>
      </c>
      <c r="M51" s="18">
        <f t="shared" si="15"/>
        <v>225.152359356441</v>
      </c>
      <c r="N51" s="18">
        <f t="shared" si="15"/>
        <v>407.41855502594086</v>
      </c>
      <c r="O51" s="18">
        <f t="shared" si="15"/>
        <v>737.23357576122635</v>
      </c>
      <c r="P51" s="18">
        <f t="shared" si="9"/>
        <v>92.761904761904759</v>
      </c>
      <c r="Q51" s="18">
        <f t="shared" si="9"/>
        <v>148.4263038548753</v>
      </c>
      <c r="R51" s="18">
        <f t="shared" si="9"/>
        <v>249.152359356441</v>
      </c>
      <c r="S51" s="18">
        <f t="shared" si="9"/>
        <v>431.41855502594086</v>
      </c>
      <c r="T51" s="18">
        <f t="shared" si="9"/>
        <v>761.23357576122635</v>
      </c>
      <c r="U51" s="22">
        <f t="shared" si="10"/>
        <v>0.74127310061601637</v>
      </c>
      <c r="V51" s="22">
        <f t="shared" si="10"/>
        <v>0.83830359325348314</v>
      </c>
      <c r="W51" s="22">
        <f t="shared" si="10"/>
        <v>0.90367339863049323</v>
      </c>
      <c r="X51" s="22">
        <f t="shared" si="10"/>
        <v>0.94436956936505223</v>
      </c>
      <c r="Y51" s="22">
        <f t="shared" si="10"/>
        <v>0.96847222618103745</v>
      </c>
    </row>
    <row r="52" spans="1:25" x14ac:dyDescent="0.4">
      <c r="A52" s="8" t="s">
        <v>96</v>
      </c>
      <c r="B52" s="9">
        <v>78</v>
      </c>
      <c r="C52" s="10">
        <v>42</v>
      </c>
      <c r="D52" s="10">
        <v>127</v>
      </c>
      <c r="E52" s="10">
        <v>117</v>
      </c>
      <c r="F52" s="10">
        <f t="shared" si="5"/>
        <v>127</v>
      </c>
      <c r="G52" s="10">
        <f t="shared" si="6"/>
        <v>244</v>
      </c>
      <c r="H52" s="10">
        <f t="shared" si="12"/>
        <v>75</v>
      </c>
      <c r="I52" s="23">
        <f t="shared" si="13"/>
        <v>1.7857142857142858</v>
      </c>
      <c r="J52" s="10">
        <f t="shared" si="7"/>
        <v>117</v>
      </c>
      <c r="K52" s="18">
        <f t="shared" si="15"/>
        <v>325.92857142857139</v>
      </c>
      <c r="L52" s="18">
        <f t="shared" si="15"/>
        <v>907.94387755102025</v>
      </c>
      <c r="M52" s="18">
        <f t="shared" si="15"/>
        <v>2529.2722303206992</v>
      </c>
      <c r="N52" s="18">
        <f t="shared" si="15"/>
        <v>7045.829784464805</v>
      </c>
      <c r="O52" s="18">
        <f t="shared" si="15"/>
        <v>19627.668685294811</v>
      </c>
      <c r="P52" s="18">
        <f t="shared" si="9"/>
        <v>452.92857142857139</v>
      </c>
      <c r="Q52" s="18">
        <f t="shared" si="9"/>
        <v>1034.9438775510203</v>
      </c>
      <c r="R52" s="18">
        <f t="shared" si="9"/>
        <v>2656.2722303206992</v>
      </c>
      <c r="S52" s="18">
        <f t="shared" si="9"/>
        <v>7172.829784464805</v>
      </c>
      <c r="T52" s="18">
        <f t="shared" si="9"/>
        <v>19754.668685294811</v>
      </c>
      <c r="U52" s="22">
        <f t="shared" si="10"/>
        <v>0.71960258634284813</v>
      </c>
      <c r="V52" s="22">
        <f t="shared" si="10"/>
        <v>0.87728803198438243</v>
      </c>
      <c r="W52" s="22">
        <f t="shared" si="10"/>
        <v>0.95218863543038779</v>
      </c>
      <c r="X52" s="22">
        <f t="shared" si="10"/>
        <v>0.98229429614026786</v>
      </c>
      <c r="Y52" s="22">
        <f t="shared" si="10"/>
        <v>0.9935711399657875</v>
      </c>
    </row>
    <row r="53" spans="1:25" x14ac:dyDescent="0.4">
      <c r="A53" s="8" t="s">
        <v>95</v>
      </c>
      <c r="B53" s="9">
        <v>79</v>
      </c>
      <c r="C53" s="10">
        <v>170</v>
      </c>
      <c r="D53" s="10">
        <v>125</v>
      </c>
      <c r="E53" s="10">
        <v>270</v>
      </c>
      <c r="F53" s="10">
        <f t="shared" si="5"/>
        <v>125</v>
      </c>
      <c r="G53" s="10">
        <f t="shared" si="6"/>
        <v>395</v>
      </c>
      <c r="H53" s="10">
        <f t="shared" si="12"/>
        <v>100</v>
      </c>
      <c r="I53" s="23">
        <f t="shared" si="13"/>
        <v>0.58823529411764708</v>
      </c>
      <c r="J53" s="10">
        <f t="shared" si="7"/>
        <v>270</v>
      </c>
      <c r="K53" s="18">
        <f t="shared" si="15"/>
        <v>428.82352941176475</v>
      </c>
      <c r="L53" s="18">
        <f t="shared" si="15"/>
        <v>681.07266435986173</v>
      </c>
      <c r="M53" s="18">
        <f t="shared" si="15"/>
        <v>1081.7036433950746</v>
      </c>
      <c r="N53" s="18">
        <f t="shared" si="15"/>
        <v>1717.9999042157067</v>
      </c>
      <c r="O53" s="18">
        <f t="shared" si="15"/>
        <v>2728.5880831661225</v>
      </c>
      <c r="P53" s="18">
        <f t="shared" si="9"/>
        <v>553.82352941176475</v>
      </c>
      <c r="Q53" s="18">
        <f t="shared" si="9"/>
        <v>806.07266435986173</v>
      </c>
      <c r="R53" s="18">
        <f t="shared" si="9"/>
        <v>1206.7036433950746</v>
      </c>
      <c r="S53" s="18">
        <f t="shared" si="9"/>
        <v>1842.9999042157067</v>
      </c>
      <c r="T53" s="18">
        <f t="shared" si="9"/>
        <v>2853.5880831661225</v>
      </c>
      <c r="U53" s="22">
        <f t="shared" si="10"/>
        <v>0.77429633563462563</v>
      </c>
      <c r="V53" s="22">
        <f t="shared" si="10"/>
        <v>0.84492713184949886</v>
      </c>
      <c r="W53" s="22">
        <f t="shared" si="10"/>
        <v>0.89641201409791793</v>
      </c>
      <c r="X53" s="22">
        <f t="shared" si="10"/>
        <v>0.93217579680060048</v>
      </c>
      <c r="Y53" s="22">
        <f t="shared" si="10"/>
        <v>0.95619549971581408</v>
      </c>
    </row>
    <row r="54" spans="1:25" x14ac:dyDescent="0.4">
      <c r="A54" s="8" t="s">
        <v>59</v>
      </c>
      <c r="B54" s="9">
        <v>82</v>
      </c>
      <c r="C54" s="10">
        <v>32</v>
      </c>
      <c r="D54" s="10">
        <v>19</v>
      </c>
      <c r="E54" s="10">
        <v>37</v>
      </c>
      <c r="F54" s="10">
        <f t="shared" si="5"/>
        <v>19</v>
      </c>
      <c r="G54" s="10">
        <f t="shared" si="6"/>
        <v>56</v>
      </c>
      <c r="H54" s="10">
        <f t="shared" si="12"/>
        <v>5</v>
      </c>
      <c r="I54" s="23">
        <f t="shared" si="13"/>
        <v>0.15625</v>
      </c>
      <c r="J54" s="10">
        <f t="shared" si="7"/>
        <v>37</v>
      </c>
      <c r="K54" s="18">
        <f t="shared" si="15"/>
        <v>42.78125</v>
      </c>
      <c r="L54" s="18">
        <f t="shared" si="15"/>
        <v>49.4658203125</v>
      </c>
      <c r="M54" s="18">
        <f t="shared" si="15"/>
        <v>57.194854736328125</v>
      </c>
      <c r="N54" s="18">
        <f t="shared" si="15"/>
        <v>66.131550788879395</v>
      </c>
      <c r="O54" s="18">
        <f t="shared" si="15"/>
        <v>76.4646055996418</v>
      </c>
      <c r="P54" s="18">
        <f t="shared" si="9"/>
        <v>61.78125</v>
      </c>
      <c r="Q54" s="18">
        <f t="shared" si="9"/>
        <v>68.4658203125</v>
      </c>
      <c r="R54" s="18">
        <f t="shared" si="9"/>
        <v>76.194854736328125</v>
      </c>
      <c r="S54" s="18">
        <f t="shared" si="9"/>
        <v>85.131550788879395</v>
      </c>
      <c r="T54" s="18">
        <f t="shared" si="9"/>
        <v>95.4646055996418</v>
      </c>
      <c r="U54" s="22">
        <f t="shared" si="10"/>
        <v>0.69246332827516444</v>
      </c>
      <c r="V54" s="22">
        <f t="shared" si="10"/>
        <v>0.72248926671326075</v>
      </c>
      <c r="W54" s="22">
        <f t="shared" si="10"/>
        <v>0.75063933036227448</v>
      </c>
      <c r="X54" s="22">
        <f t="shared" si="10"/>
        <v>0.77681600036725817</v>
      </c>
      <c r="Y54" s="22">
        <f t="shared" si="10"/>
        <v>0.80097335676761761</v>
      </c>
    </row>
    <row r="55" spans="1:25" x14ac:dyDescent="0.4">
      <c r="A55" s="8" t="s">
        <v>67</v>
      </c>
      <c r="B55" s="9">
        <v>81</v>
      </c>
      <c r="C55" s="10">
        <v>225</v>
      </c>
      <c r="D55" s="10">
        <v>227</v>
      </c>
      <c r="E55" s="10">
        <v>400</v>
      </c>
      <c r="F55" s="10">
        <f t="shared" si="5"/>
        <v>227</v>
      </c>
      <c r="G55" s="10">
        <f t="shared" si="6"/>
        <v>627</v>
      </c>
      <c r="H55" s="10">
        <f t="shared" si="12"/>
        <v>175</v>
      </c>
      <c r="I55" s="23">
        <f t="shared" si="13"/>
        <v>0.77777777777777779</v>
      </c>
      <c r="J55" s="10">
        <f t="shared" si="7"/>
        <v>400</v>
      </c>
      <c r="K55" s="18">
        <f t="shared" si="15"/>
        <v>711.11111111111109</v>
      </c>
      <c r="L55" s="18">
        <f t="shared" si="15"/>
        <v>1264.1975308641975</v>
      </c>
      <c r="M55" s="18">
        <f t="shared" si="15"/>
        <v>2247.4622770919063</v>
      </c>
      <c r="N55" s="18">
        <f t="shared" si="15"/>
        <v>3995.4884926078335</v>
      </c>
      <c r="O55" s="18">
        <f t="shared" si="15"/>
        <v>7103.0906535250369</v>
      </c>
      <c r="P55" s="18">
        <f t="shared" si="9"/>
        <v>938.11111111111109</v>
      </c>
      <c r="Q55" s="18">
        <f t="shared" si="9"/>
        <v>1491.1975308641975</v>
      </c>
      <c r="R55" s="18">
        <f t="shared" si="9"/>
        <v>2474.4622770919063</v>
      </c>
      <c r="S55" s="18">
        <f t="shared" si="9"/>
        <v>4222.4884926078339</v>
      </c>
      <c r="T55" s="18">
        <f t="shared" si="9"/>
        <v>7330.0906535250369</v>
      </c>
      <c r="U55" s="22">
        <f t="shared" si="10"/>
        <v>0.7580243989103399</v>
      </c>
      <c r="V55" s="22">
        <f t="shared" si="10"/>
        <v>0.84777335309263413</v>
      </c>
      <c r="W55" s="22">
        <f t="shared" si="10"/>
        <v>0.90826289731651111</v>
      </c>
      <c r="X55" s="22">
        <f t="shared" si="10"/>
        <v>0.94624023241332655</v>
      </c>
      <c r="Y55" s="22">
        <f t="shared" si="10"/>
        <v>0.96903176089768606</v>
      </c>
    </row>
    <row r="56" spans="1:25" x14ac:dyDescent="0.4">
      <c r="A56" s="8" t="s">
        <v>108</v>
      </c>
      <c r="B56" s="9">
        <v>84</v>
      </c>
      <c r="C56" s="10">
        <v>13</v>
      </c>
      <c r="D56" s="10">
        <v>2</v>
      </c>
      <c r="E56" s="10">
        <v>15</v>
      </c>
      <c r="F56" s="10">
        <f t="shared" si="5"/>
        <v>2</v>
      </c>
      <c r="G56" s="10">
        <f t="shared" si="6"/>
        <v>17</v>
      </c>
      <c r="H56" s="10">
        <f t="shared" si="12"/>
        <v>2</v>
      </c>
      <c r="I56" s="23">
        <f t="shared" si="13"/>
        <v>0.15384615384615385</v>
      </c>
      <c r="J56" s="10">
        <f t="shared" si="7"/>
        <v>15</v>
      </c>
      <c r="K56" s="18">
        <f t="shared" si="15"/>
        <v>17.307692307692307</v>
      </c>
      <c r="L56" s="18">
        <f t="shared" si="15"/>
        <v>19.970414201183431</v>
      </c>
      <c r="M56" s="18">
        <f t="shared" si="15"/>
        <v>23.042785616750109</v>
      </c>
      <c r="N56" s="18">
        <f t="shared" si="15"/>
        <v>26.587829557788584</v>
      </c>
      <c r="O56" s="18">
        <f t="shared" si="15"/>
        <v>30.67826487437144</v>
      </c>
      <c r="P56" s="18">
        <f t="shared" si="9"/>
        <v>19.307692307692307</v>
      </c>
      <c r="Q56" s="18">
        <f t="shared" si="9"/>
        <v>21.970414201183431</v>
      </c>
      <c r="R56" s="18">
        <f t="shared" si="9"/>
        <v>25.042785616750109</v>
      </c>
      <c r="S56" s="18">
        <f t="shared" si="9"/>
        <v>28.587829557788584</v>
      </c>
      <c r="T56" s="18">
        <f t="shared" si="9"/>
        <v>32.678264874371436</v>
      </c>
      <c r="U56" s="22">
        <f t="shared" si="10"/>
        <v>0.89641434262948205</v>
      </c>
      <c r="V56" s="22">
        <f t="shared" si="10"/>
        <v>0.90896848909237815</v>
      </c>
      <c r="W56" s="22">
        <f t="shared" si="10"/>
        <v>0.92013668005598059</v>
      </c>
      <c r="X56" s="22">
        <f t="shared" si="10"/>
        <v>0.93004015936372086</v>
      </c>
      <c r="Y56" s="22">
        <f t="shared" si="10"/>
        <v>0.93879724007107446</v>
      </c>
    </row>
    <row r="57" spans="1:25" x14ac:dyDescent="0.4">
      <c r="A57" s="8" t="s">
        <v>75</v>
      </c>
      <c r="B57" s="9">
        <v>85</v>
      </c>
      <c r="C57" s="10">
        <v>81</v>
      </c>
      <c r="D57" s="10">
        <v>78</v>
      </c>
      <c r="E57" s="10">
        <v>136</v>
      </c>
      <c r="F57" s="10">
        <f t="shared" si="5"/>
        <v>78</v>
      </c>
      <c r="G57" s="10">
        <f t="shared" si="6"/>
        <v>214</v>
      </c>
      <c r="H57" s="10">
        <f t="shared" si="12"/>
        <v>55</v>
      </c>
      <c r="I57" s="23">
        <f t="shared" si="13"/>
        <v>0.67901234567901236</v>
      </c>
      <c r="J57" s="10">
        <f t="shared" si="7"/>
        <v>136</v>
      </c>
      <c r="K57" s="18">
        <f t="shared" si="15"/>
        <v>228.34567901234567</v>
      </c>
      <c r="L57" s="18">
        <f t="shared" si="15"/>
        <v>383.39521414418527</v>
      </c>
      <c r="M57" s="18">
        <f t="shared" si="15"/>
        <v>643.72529782233573</v>
      </c>
      <c r="N57" s="18">
        <f t="shared" si="15"/>
        <v>1080.8227222696007</v>
      </c>
      <c r="O57" s="18">
        <f t="shared" si="15"/>
        <v>1814.7146941810579</v>
      </c>
      <c r="P57" s="18">
        <f t="shared" si="9"/>
        <v>306.34567901234567</v>
      </c>
      <c r="Q57" s="18">
        <f t="shared" si="9"/>
        <v>461.39521414418527</v>
      </c>
      <c r="R57" s="18">
        <f t="shared" si="9"/>
        <v>721.72529782233573</v>
      </c>
      <c r="S57" s="18">
        <f t="shared" si="9"/>
        <v>1158.8227222696007</v>
      </c>
      <c r="T57" s="18">
        <f t="shared" si="9"/>
        <v>1892.7146941810579</v>
      </c>
      <c r="U57" s="22">
        <f t="shared" si="10"/>
        <v>0.74538566938018858</v>
      </c>
      <c r="V57" s="22">
        <f t="shared" si="10"/>
        <v>0.83094753129445087</v>
      </c>
      <c r="W57" s="22">
        <f t="shared" si="10"/>
        <v>0.89192563952607773</v>
      </c>
      <c r="X57" s="22">
        <f t="shared" si="10"/>
        <v>0.9326903084474959</v>
      </c>
      <c r="Y57" s="22">
        <f t="shared" si="10"/>
        <v>0.95878935148556599</v>
      </c>
    </row>
    <row r="58" spans="1:25" x14ac:dyDescent="0.4">
      <c r="A58" s="8" t="s">
        <v>83</v>
      </c>
      <c r="B58" s="9">
        <v>87</v>
      </c>
      <c r="C58" s="10">
        <v>15</v>
      </c>
      <c r="D58" s="10">
        <v>24</v>
      </c>
      <c r="E58" s="10">
        <v>37</v>
      </c>
      <c r="F58" s="10">
        <f t="shared" si="5"/>
        <v>24</v>
      </c>
      <c r="G58" s="10">
        <f t="shared" si="6"/>
        <v>61</v>
      </c>
      <c r="H58" s="10">
        <f t="shared" si="12"/>
        <v>22</v>
      </c>
      <c r="I58" s="23">
        <f t="shared" si="13"/>
        <v>1.4666666666666666</v>
      </c>
      <c r="J58" s="10">
        <f t="shared" si="7"/>
        <v>37</v>
      </c>
      <c r="K58" s="18">
        <f t="shared" si="15"/>
        <v>91.266666666666666</v>
      </c>
      <c r="L58" s="18">
        <f t="shared" si="15"/>
        <v>225.12444444444446</v>
      </c>
      <c r="M58" s="18">
        <f t="shared" si="15"/>
        <v>555.30696296296298</v>
      </c>
      <c r="N58" s="18">
        <f t="shared" si="15"/>
        <v>1369.757175308642</v>
      </c>
      <c r="O58" s="18">
        <f t="shared" si="15"/>
        <v>3378.7343657613169</v>
      </c>
      <c r="P58" s="18">
        <f t="shared" si="9"/>
        <v>115.26666666666667</v>
      </c>
      <c r="Q58" s="18">
        <f t="shared" si="9"/>
        <v>249.12444444444446</v>
      </c>
      <c r="R58" s="18">
        <f t="shared" si="9"/>
        <v>579.30696296296298</v>
      </c>
      <c r="S58" s="18">
        <f t="shared" si="9"/>
        <v>1393.757175308642</v>
      </c>
      <c r="T58" s="18">
        <f t="shared" si="9"/>
        <v>3402.7343657613169</v>
      </c>
      <c r="U58" s="22">
        <f t="shared" si="10"/>
        <v>0.79178716020821283</v>
      </c>
      <c r="V58" s="22">
        <f t="shared" si="10"/>
        <v>0.90366260503452089</v>
      </c>
      <c r="W58" s="22">
        <f t="shared" si="10"/>
        <v>0.95857118672068442</v>
      </c>
      <c r="X58" s="22">
        <f t="shared" si="10"/>
        <v>0.9827803577085189</v>
      </c>
      <c r="Y58" s="22">
        <f t="shared" si="10"/>
        <v>0.99294684879269723</v>
      </c>
    </row>
    <row r="59" spans="1:25" x14ac:dyDescent="0.4">
      <c r="A59" s="8" t="s">
        <v>62</v>
      </c>
      <c r="B59" s="9">
        <v>86</v>
      </c>
      <c r="C59" s="10">
        <v>7</v>
      </c>
      <c r="D59" s="10">
        <v>32</v>
      </c>
      <c r="E59" s="10">
        <v>35</v>
      </c>
      <c r="F59" s="10">
        <f t="shared" si="5"/>
        <v>32</v>
      </c>
      <c r="G59" s="10">
        <f t="shared" si="6"/>
        <v>67</v>
      </c>
      <c r="H59" s="10">
        <f t="shared" si="12"/>
        <v>28</v>
      </c>
      <c r="I59" s="23">
        <f t="shared" si="13"/>
        <v>4</v>
      </c>
      <c r="J59" s="10">
        <f t="shared" si="7"/>
        <v>35</v>
      </c>
      <c r="K59" s="18">
        <f t="shared" si="15"/>
        <v>175</v>
      </c>
      <c r="L59" s="18">
        <f t="shared" si="15"/>
        <v>875</v>
      </c>
      <c r="M59" s="18">
        <f t="shared" si="15"/>
        <v>4375</v>
      </c>
      <c r="N59" s="18">
        <f t="shared" si="15"/>
        <v>21875</v>
      </c>
      <c r="O59" s="18">
        <f t="shared" si="15"/>
        <v>109375</v>
      </c>
      <c r="P59" s="18">
        <f t="shared" si="9"/>
        <v>207</v>
      </c>
      <c r="Q59" s="18">
        <f t="shared" si="9"/>
        <v>907</v>
      </c>
      <c r="R59" s="18">
        <f t="shared" si="9"/>
        <v>4407</v>
      </c>
      <c r="S59" s="18">
        <f t="shared" si="9"/>
        <v>21907</v>
      </c>
      <c r="T59" s="18">
        <f t="shared" si="9"/>
        <v>109407</v>
      </c>
      <c r="U59" s="22">
        <f t="shared" si="10"/>
        <v>0.84541062801932365</v>
      </c>
      <c r="V59" s="22">
        <f t="shared" si="10"/>
        <v>0.96471885336273433</v>
      </c>
      <c r="W59" s="22">
        <f t="shared" si="10"/>
        <v>0.99273882459723173</v>
      </c>
      <c r="X59" s="22">
        <f t="shared" si="10"/>
        <v>0.99853927968229328</v>
      </c>
      <c r="Y59" s="22">
        <f t="shared" si="10"/>
        <v>0.99970751414443315</v>
      </c>
    </row>
    <row r="60" spans="1:25" x14ac:dyDescent="0.4">
      <c r="A60" s="8" t="s">
        <v>65</v>
      </c>
      <c r="B60" s="9">
        <v>89</v>
      </c>
      <c r="C60" s="10">
        <v>26</v>
      </c>
      <c r="D60" s="10">
        <v>74</v>
      </c>
      <c r="E60" s="10">
        <v>93</v>
      </c>
      <c r="F60" s="10">
        <f t="shared" si="5"/>
        <v>74</v>
      </c>
      <c r="G60" s="10">
        <f t="shared" si="6"/>
        <v>167</v>
      </c>
      <c r="H60" s="10">
        <f t="shared" si="12"/>
        <v>67</v>
      </c>
      <c r="I60" s="23">
        <f t="shared" si="13"/>
        <v>2.5769230769230771</v>
      </c>
      <c r="J60" s="10">
        <f t="shared" si="7"/>
        <v>93</v>
      </c>
      <c r="K60" s="18">
        <f t="shared" si="15"/>
        <v>332.65384615384619</v>
      </c>
      <c r="L60" s="18">
        <f t="shared" si="15"/>
        <v>1189.8772189349115</v>
      </c>
      <c r="M60" s="18">
        <f t="shared" si="15"/>
        <v>4256.0992831133372</v>
      </c>
      <c r="N60" s="18">
        <f t="shared" si="15"/>
        <v>15223.739743443861</v>
      </c>
      <c r="O60" s="18">
        <f t="shared" si="15"/>
        <v>54454.146005395349</v>
      </c>
      <c r="P60" s="18">
        <f t="shared" si="9"/>
        <v>406.65384615384619</v>
      </c>
      <c r="Q60" s="18">
        <f t="shared" si="9"/>
        <v>1263.8772189349115</v>
      </c>
      <c r="R60" s="18">
        <f t="shared" si="9"/>
        <v>4330.0992831133372</v>
      </c>
      <c r="S60" s="18">
        <f t="shared" si="9"/>
        <v>15297.739743443861</v>
      </c>
      <c r="T60" s="18">
        <f t="shared" si="9"/>
        <v>54528.146005395349</v>
      </c>
      <c r="U60" s="22">
        <f t="shared" si="10"/>
        <v>0.81802705003310316</v>
      </c>
      <c r="V60" s="22">
        <f t="shared" si="10"/>
        <v>0.94145000883680696</v>
      </c>
      <c r="W60" s="22">
        <f t="shared" si="10"/>
        <v>0.9829103225672936</v>
      </c>
      <c r="X60" s="22">
        <f t="shared" si="10"/>
        <v>0.99516268408006392</v>
      </c>
      <c r="Y60" s="22">
        <f t="shared" si="10"/>
        <v>0.99864290269482703</v>
      </c>
    </row>
    <row r="61" spans="1:25" x14ac:dyDescent="0.4">
      <c r="A61" s="8" t="s">
        <v>116</v>
      </c>
      <c r="B61" s="9">
        <v>88</v>
      </c>
      <c r="C61" s="10">
        <v>60</v>
      </c>
      <c r="D61" s="10">
        <v>56</v>
      </c>
      <c r="E61" s="10">
        <v>82</v>
      </c>
      <c r="F61" s="10">
        <f t="shared" si="5"/>
        <v>56</v>
      </c>
      <c r="G61" s="10">
        <f t="shared" si="6"/>
        <v>138</v>
      </c>
      <c r="H61" s="10">
        <f t="shared" si="12"/>
        <v>22</v>
      </c>
      <c r="I61" s="23">
        <f t="shared" si="13"/>
        <v>0.36666666666666664</v>
      </c>
      <c r="J61" s="10">
        <f t="shared" si="7"/>
        <v>82</v>
      </c>
      <c r="K61" s="18">
        <f t="shared" si="15"/>
        <v>112.06666666666666</v>
      </c>
      <c r="L61" s="18">
        <f t="shared" si="15"/>
        <v>153.15777777777777</v>
      </c>
      <c r="M61" s="18">
        <f t="shared" si="15"/>
        <v>209.31562962962963</v>
      </c>
      <c r="N61" s="18">
        <f t="shared" si="15"/>
        <v>286.06469382716051</v>
      </c>
      <c r="O61" s="18">
        <f t="shared" si="15"/>
        <v>390.95508156378605</v>
      </c>
      <c r="P61" s="18">
        <f t="shared" si="9"/>
        <v>168.06666666666666</v>
      </c>
      <c r="Q61" s="18">
        <f t="shared" si="9"/>
        <v>209.15777777777777</v>
      </c>
      <c r="R61" s="18">
        <f t="shared" si="9"/>
        <v>265.3156296296296</v>
      </c>
      <c r="S61" s="18">
        <f t="shared" si="9"/>
        <v>342.06469382716051</v>
      </c>
      <c r="T61" s="18">
        <f t="shared" si="9"/>
        <v>446.95508156378605</v>
      </c>
      <c r="U61" s="22">
        <f t="shared" si="10"/>
        <v>0.66679888932963105</v>
      </c>
      <c r="V61" s="22">
        <f t="shared" si="10"/>
        <v>0.73225953825394974</v>
      </c>
      <c r="W61" s="22">
        <f t="shared" si="10"/>
        <v>0.78893064054245954</v>
      </c>
      <c r="X61" s="22">
        <f t="shared" si="10"/>
        <v>0.83628827818080564</v>
      </c>
      <c r="Y61" s="22">
        <f t="shared" si="10"/>
        <v>0.87470776749182544</v>
      </c>
    </row>
    <row r="62" spans="1:25" x14ac:dyDescent="0.4">
      <c r="A62" s="8" t="s">
        <v>112</v>
      </c>
      <c r="B62" s="9">
        <v>90</v>
      </c>
      <c r="C62" s="10">
        <v>132</v>
      </c>
      <c r="D62" s="10">
        <v>0</v>
      </c>
      <c r="E62" s="10">
        <v>109</v>
      </c>
      <c r="F62" s="10">
        <f t="shared" si="5"/>
        <v>0</v>
      </c>
      <c r="G62" s="10">
        <f t="shared" si="6"/>
        <v>109</v>
      </c>
      <c r="H62" s="10">
        <f t="shared" si="12"/>
        <v>-23</v>
      </c>
      <c r="I62" s="23">
        <f t="shared" si="13"/>
        <v>-0.17424242424242425</v>
      </c>
      <c r="J62" s="10">
        <f t="shared" si="7"/>
        <v>109</v>
      </c>
      <c r="K62" s="18">
        <f t="shared" si="15"/>
        <v>90.007575757575751</v>
      </c>
      <c r="L62" s="18">
        <f t="shared" si="15"/>
        <v>74.324437557392088</v>
      </c>
      <c r="M62" s="18">
        <f t="shared" si="15"/>
        <v>61.373967376937401</v>
      </c>
      <c r="N62" s="18">
        <f t="shared" si="15"/>
        <v>50.680018515804363</v>
      </c>
      <c r="O62" s="18">
        <f t="shared" si="15"/>
        <v>41.849409228959658</v>
      </c>
      <c r="P62" s="18">
        <f t="shared" si="9"/>
        <v>90.007575757575751</v>
      </c>
      <c r="Q62" s="18">
        <f t="shared" si="9"/>
        <v>74.324437557392088</v>
      </c>
      <c r="R62" s="18">
        <f t="shared" si="9"/>
        <v>61.373967376937401</v>
      </c>
      <c r="S62" s="18">
        <f t="shared" si="9"/>
        <v>50.680018515804363</v>
      </c>
      <c r="T62" s="18">
        <f t="shared" si="9"/>
        <v>41.849409228959658</v>
      </c>
      <c r="U62" s="22">
        <f t="shared" si="10"/>
        <v>1</v>
      </c>
      <c r="V62" s="22">
        <f t="shared" si="10"/>
        <v>1</v>
      </c>
      <c r="W62" s="22">
        <f t="shared" si="10"/>
        <v>1</v>
      </c>
      <c r="X62" s="22">
        <f t="shared" si="10"/>
        <v>1</v>
      </c>
      <c r="Y62" s="22">
        <f t="shared" si="10"/>
        <v>1</v>
      </c>
    </row>
    <row r="63" spans="1:25" x14ac:dyDescent="0.4">
      <c r="A63" s="8" t="s">
        <v>109</v>
      </c>
      <c r="B63" s="9">
        <v>91</v>
      </c>
      <c r="C63" s="10">
        <v>98</v>
      </c>
      <c r="D63" s="10">
        <v>98</v>
      </c>
      <c r="E63" s="10">
        <v>98</v>
      </c>
      <c r="F63" s="10">
        <f t="shared" si="5"/>
        <v>98</v>
      </c>
      <c r="G63" s="10">
        <f t="shared" si="6"/>
        <v>196</v>
      </c>
      <c r="H63" s="10">
        <f t="shared" si="12"/>
        <v>0</v>
      </c>
      <c r="I63" s="23">
        <f t="shared" si="13"/>
        <v>0</v>
      </c>
      <c r="J63" s="10">
        <f t="shared" si="7"/>
        <v>98</v>
      </c>
      <c r="K63" s="18">
        <f t="shared" si="15"/>
        <v>98</v>
      </c>
      <c r="L63" s="18">
        <f t="shared" si="15"/>
        <v>98</v>
      </c>
      <c r="M63" s="18">
        <f t="shared" si="15"/>
        <v>98</v>
      </c>
      <c r="N63" s="18">
        <f t="shared" si="15"/>
        <v>98</v>
      </c>
      <c r="O63" s="18">
        <f t="shared" si="15"/>
        <v>98</v>
      </c>
      <c r="P63" s="18">
        <f t="shared" si="9"/>
        <v>196</v>
      </c>
      <c r="Q63" s="18">
        <f t="shared" si="9"/>
        <v>196</v>
      </c>
      <c r="R63" s="18">
        <f t="shared" si="9"/>
        <v>196</v>
      </c>
      <c r="S63" s="18">
        <f t="shared" si="9"/>
        <v>196</v>
      </c>
      <c r="T63" s="18">
        <f t="shared" si="9"/>
        <v>196</v>
      </c>
      <c r="U63" s="22">
        <f t="shared" ref="U63:Y66" si="16">K63/P63</f>
        <v>0.5</v>
      </c>
      <c r="V63" s="22">
        <f t="shared" si="16"/>
        <v>0.5</v>
      </c>
      <c r="W63" s="22">
        <f t="shared" si="16"/>
        <v>0.5</v>
      </c>
      <c r="X63" s="22">
        <f t="shared" si="16"/>
        <v>0.5</v>
      </c>
      <c r="Y63" s="22">
        <f t="shared" si="16"/>
        <v>0.5</v>
      </c>
    </row>
    <row r="64" spans="1:25" x14ac:dyDescent="0.4">
      <c r="A64" s="8" t="s">
        <v>66</v>
      </c>
      <c r="B64" s="9">
        <v>93</v>
      </c>
      <c r="C64" s="10">
        <v>64</v>
      </c>
      <c r="D64" s="10">
        <v>105</v>
      </c>
      <c r="E64" s="10">
        <v>162</v>
      </c>
      <c r="F64" s="10">
        <f t="shared" si="5"/>
        <v>105</v>
      </c>
      <c r="G64" s="10">
        <f t="shared" si="6"/>
        <v>267</v>
      </c>
      <c r="H64" s="10">
        <f t="shared" si="12"/>
        <v>98</v>
      </c>
      <c r="I64" s="23">
        <f t="shared" si="13"/>
        <v>1.53125</v>
      </c>
      <c r="J64" s="10">
        <f t="shared" si="7"/>
        <v>162</v>
      </c>
      <c r="K64" s="18">
        <f t="shared" si="15"/>
        <v>410.0625</v>
      </c>
      <c r="L64" s="18">
        <f t="shared" si="15"/>
        <v>1037.970703125</v>
      </c>
      <c r="M64" s="18">
        <f t="shared" si="15"/>
        <v>2627.3633422851563</v>
      </c>
      <c r="N64" s="18">
        <f t="shared" si="15"/>
        <v>6650.5134601593018</v>
      </c>
      <c r="O64" s="18">
        <f t="shared" si="15"/>
        <v>16834.112196028233</v>
      </c>
      <c r="P64" s="18">
        <f t="shared" si="9"/>
        <v>515.0625</v>
      </c>
      <c r="Q64" s="18">
        <f t="shared" si="9"/>
        <v>1142.970703125</v>
      </c>
      <c r="R64" s="18">
        <f t="shared" si="9"/>
        <v>2732.3633422851563</v>
      </c>
      <c r="S64" s="18">
        <f t="shared" si="9"/>
        <v>6755.5134601593018</v>
      </c>
      <c r="T64" s="18">
        <f t="shared" si="9"/>
        <v>16939.112196028233</v>
      </c>
      <c r="U64" s="22">
        <f t="shared" si="16"/>
        <v>0.79614124499453953</v>
      </c>
      <c r="V64" s="22">
        <f t="shared" si="16"/>
        <v>0.90813412827387519</v>
      </c>
      <c r="W64" s="22">
        <f t="shared" si="16"/>
        <v>0.96157172862955143</v>
      </c>
      <c r="X64" s="22">
        <f t="shared" si="16"/>
        <v>0.98445713999102535</v>
      </c>
      <c r="Y64" s="22">
        <f t="shared" si="16"/>
        <v>0.99380132802800492</v>
      </c>
    </row>
    <row r="65" spans="1:25" x14ac:dyDescent="0.4">
      <c r="A65" s="8" t="s">
        <v>81</v>
      </c>
      <c r="B65" s="9">
        <v>94</v>
      </c>
      <c r="C65" s="10">
        <v>39</v>
      </c>
      <c r="D65" s="10">
        <v>83</v>
      </c>
      <c r="E65" s="10">
        <v>118</v>
      </c>
      <c r="F65" s="10">
        <f t="shared" si="5"/>
        <v>83</v>
      </c>
      <c r="G65" s="10">
        <f t="shared" si="6"/>
        <v>201</v>
      </c>
      <c r="H65" s="10">
        <f t="shared" si="12"/>
        <v>79</v>
      </c>
      <c r="I65" s="23">
        <f t="shared" si="13"/>
        <v>2.0256410256410255</v>
      </c>
      <c r="J65" s="10">
        <f t="shared" si="7"/>
        <v>118</v>
      </c>
      <c r="K65" s="18">
        <f t="shared" si="15"/>
        <v>357.02564102564099</v>
      </c>
      <c r="L65" s="18">
        <f t="shared" si="15"/>
        <v>1080.231426692965</v>
      </c>
      <c r="M65" s="18">
        <f t="shared" si="15"/>
        <v>3268.392521788971</v>
      </c>
      <c r="N65" s="18">
        <f t="shared" si="15"/>
        <v>9888.9825018230404</v>
      </c>
      <c r="O65" s="18">
        <f t="shared" si="15"/>
        <v>29920.51115936202</v>
      </c>
      <c r="P65" s="18">
        <f t="shared" si="9"/>
        <v>440.02564102564099</v>
      </c>
      <c r="Q65" s="18">
        <f t="shared" si="9"/>
        <v>1163.231426692965</v>
      </c>
      <c r="R65" s="18">
        <f t="shared" si="9"/>
        <v>3351.392521788971</v>
      </c>
      <c r="S65" s="18">
        <f t="shared" si="9"/>
        <v>9971.9825018230404</v>
      </c>
      <c r="T65" s="18">
        <f t="shared" si="9"/>
        <v>30003.51115936202</v>
      </c>
      <c r="U65" s="22">
        <f t="shared" si="16"/>
        <v>0.81137462851815156</v>
      </c>
      <c r="V65" s="22">
        <f t="shared" si="16"/>
        <v>0.92864704469344783</v>
      </c>
      <c r="W65" s="22">
        <f t="shared" si="16"/>
        <v>0.97523417520914724</v>
      </c>
      <c r="X65" s="22">
        <f t="shared" si="16"/>
        <v>0.99167668014009991</v>
      </c>
      <c r="Y65" s="22">
        <f t="shared" si="16"/>
        <v>0.99723365710235878</v>
      </c>
    </row>
    <row r="66" spans="1:25" x14ac:dyDescent="0.4">
      <c r="C66" s="10">
        <f>SUM(C2:C65)</f>
        <v>4612</v>
      </c>
      <c r="D66" s="10">
        <f t="shared" ref="D66:H66" si="17">SUM(D2:D65)</f>
        <v>5540</v>
      </c>
      <c r="E66" s="10">
        <f t="shared" si="17"/>
        <v>8576</v>
      </c>
      <c r="F66" s="10">
        <f t="shared" si="17"/>
        <v>5540</v>
      </c>
      <c r="G66" s="10">
        <f t="shared" si="17"/>
        <v>14116</v>
      </c>
      <c r="H66" s="10">
        <f t="shared" si="17"/>
        <v>3964</v>
      </c>
      <c r="I66" s="23">
        <f t="shared" ref="I66" si="18">H66/C66</f>
        <v>0.85949696444058976</v>
      </c>
      <c r="J66" s="10">
        <f t="shared" si="7"/>
        <v>8576</v>
      </c>
      <c r="K66" s="18">
        <f t="shared" si="15"/>
        <v>15947.045967042497</v>
      </c>
      <c r="L66" s="18">
        <f t="shared" si="15"/>
        <v>29653.483567510069</v>
      </c>
      <c r="M66" s="18">
        <f t="shared" si="15"/>
        <v>55140.562678873881</v>
      </c>
      <c r="N66" s="18">
        <f t="shared" si="15"/>
        <v>102533.70891891205</v>
      </c>
      <c r="O66" s="18">
        <f>N66*(1+$I66)</f>
        <v>190661.12048755196</v>
      </c>
      <c r="P66" s="18">
        <f t="shared" ref="P66:T66" si="19">K66+$F66</f>
        <v>21487.045967042497</v>
      </c>
      <c r="Q66" s="18">
        <f t="shared" si="19"/>
        <v>35193.483567510069</v>
      </c>
      <c r="R66" s="18">
        <f t="shared" si="19"/>
        <v>60680.562678873881</v>
      </c>
      <c r="S66" s="18">
        <f t="shared" si="19"/>
        <v>108073.70891891205</v>
      </c>
      <c r="T66" s="18">
        <f t="shared" si="19"/>
        <v>196201.12048755196</v>
      </c>
      <c r="U66" s="22">
        <f t="shared" si="16"/>
        <v>0.74217023556902961</v>
      </c>
      <c r="V66" s="22">
        <f t="shared" si="16"/>
        <v>0.84258449467291674</v>
      </c>
      <c r="W66" s="22">
        <f t="shared" si="16"/>
        <v>0.9087022309051731</v>
      </c>
      <c r="X66" s="22">
        <f t="shared" si="16"/>
        <v>0.94873868903530756</v>
      </c>
      <c r="Y66" s="22">
        <f t="shared" si="16"/>
        <v>0.97176366788205226</v>
      </c>
    </row>
    <row r="67" spans="1:25" x14ac:dyDescent="0.4">
      <c r="I67" s="23"/>
      <c r="J67" s="23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X10"/>
  <sheetViews>
    <sheetView workbookViewId="0"/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8.234375" style="12" bestFit="1" customWidth="1"/>
    <col min="5" max="5" width="10.1171875" style="12" bestFit="1" customWidth="1"/>
    <col min="6" max="6" width="10.3515625" style="12" bestFit="1" customWidth="1"/>
    <col min="7" max="7" width="6.3515625" style="12" bestFit="1" customWidth="1"/>
    <col min="8" max="8" width="7.64453125" style="12" bestFit="1" customWidth="1"/>
    <col min="9" max="14" width="8.234375" style="12" bestFit="1" customWidth="1"/>
    <col min="15" max="19" width="10.3515625" style="12" bestFit="1" customWidth="1"/>
    <col min="20" max="24" width="9.64453125" style="12" bestFit="1" customWidth="1"/>
    <col min="25" max="16384" width="10.87890625" style="12"/>
  </cols>
  <sheetData>
    <row r="1" spans="1:24" s="32" customFormat="1" ht="26.25" x14ac:dyDescent="0.4">
      <c r="A1" s="7" t="s">
        <v>48</v>
      </c>
      <c r="B1" s="28" t="s">
        <v>117</v>
      </c>
      <c r="C1" s="28" t="s">
        <v>123</v>
      </c>
      <c r="D1" s="28" t="s">
        <v>118</v>
      </c>
      <c r="E1" s="28" t="s">
        <v>125</v>
      </c>
      <c r="F1" s="28" t="s">
        <v>127</v>
      </c>
      <c r="G1" s="28" t="s">
        <v>119</v>
      </c>
      <c r="H1" s="28" t="s">
        <v>122</v>
      </c>
      <c r="I1" s="28" t="s">
        <v>118</v>
      </c>
      <c r="J1" s="28" t="s">
        <v>120</v>
      </c>
      <c r="K1" s="28" t="s">
        <v>45</v>
      </c>
      <c r="L1" s="28" t="s">
        <v>46</v>
      </c>
      <c r="M1" s="28" t="s">
        <v>47</v>
      </c>
      <c r="N1" s="28" t="s">
        <v>121</v>
      </c>
      <c r="O1" s="28" t="s">
        <v>129</v>
      </c>
      <c r="P1" s="28" t="s">
        <v>130</v>
      </c>
      <c r="Q1" s="28" t="s">
        <v>131</v>
      </c>
      <c r="R1" s="28" t="s">
        <v>132</v>
      </c>
      <c r="S1" s="28" t="s">
        <v>133</v>
      </c>
      <c r="T1" s="30" t="s">
        <v>4</v>
      </c>
      <c r="U1" s="30" t="s">
        <v>0</v>
      </c>
      <c r="V1" s="30" t="s">
        <v>1</v>
      </c>
      <c r="W1" s="30" t="s">
        <v>2</v>
      </c>
      <c r="X1" s="30" t="s">
        <v>3</v>
      </c>
    </row>
    <row r="2" spans="1:24" ht="13.15" x14ac:dyDescent="0.4">
      <c r="A2" s="6" t="s">
        <v>31</v>
      </c>
      <c r="B2" s="16">
        <v>663</v>
      </c>
      <c r="C2" s="16">
        <v>437</v>
      </c>
      <c r="D2" s="10">
        <v>912</v>
      </c>
      <c r="E2" s="10">
        <f>C2</f>
        <v>437</v>
      </c>
      <c r="F2" s="10">
        <f>E2+D2</f>
        <v>1349</v>
      </c>
      <c r="G2" s="18">
        <f>D2-B2</f>
        <v>249</v>
      </c>
      <c r="H2" s="23">
        <f>G2/B2</f>
        <v>0.3755656108597285</v>
      </c>
      <c r="I2" s="10">
        <f>D2</f>
        <v>912</v>
      </c>
      <c r="J2" s="18">
        <f>I2*(1+$H2)</f>
        <v>1254.5158371040725</v>
      </c>
      <c r="K2" s="18">
        <f>J2*(1+$H2)</f>
        <v>1725.6688437992671</v>
      </c>
      <c r="L2" s="18">
        <f t="shared" ref="L2:N2" si="0">K2*(1+$H2)</f>
        <v>2373.77071726234</v>
      </c>
      <c r="M2" s="18">
        <f t="shared" si="0"/>
        <v>3265.2773667319066</v>
      </c>
      <c r="N2" s="18">
        <f t="shared" si="0"/>
        <v>4491.6032555950205</v>
      </c>
      <c r="O2" s="18">
        <f>J2+$E2</f>
        <v>1691.5158371040725</v>
      </c>
      <c r="P2" s="18">
        <f t="shared" ref="P2:S2" si="1">K2+$E2</f>
        <v>2162.6688437992671</v>
      </c>
      <c r="Q2" s="18">
        <f t="shared" si="1"/>
        <v>2810.77071726234</v>
      </c>
      <c r="R2" s="18">
        <f t="shared" si="1"/>
        <v>3702.2773667319066</v>
      </c>
      <c r="S2" s="18">
        <f t="shared" si="1"/>
        <v>4928.6032555950205</v>
      </c>
      <c r="T2" s="22">
        <f>J2/O2</f>
        <v>0.74165184243964422</v>
      </c>
      <c r="U2" s="22">
        <f>K2/P2</f>
        <v>0.79793485199874592</v>
      </c>
      <c r="V2" s="22">
        <f t="shared" ref="V2:X2" si="2">L2/Q2</f>
        <v>0.84452662847376136</v>
      </c>
      <c r="W2" s="22">
        <f t="shared" si="2"/>
        <v>0.88196454324929441</v>
      </c>
      <c r="X2" s="22">
        <f t="shared" si="2"/>
        <v>0.91133390590855301</v>
      </c>
    </row>
    <row r="3" spans="1:24" ht="13.15" x14ac:dyDescent="0.4">
      <c r="A3" s="17"/>
      <c r="B3" s="16"/>
      <c r="C3" s="16"/>
      <c r="D3" s="10"/>
      <c r="E3" s="10"/>
      <c r="F3" s="10"/>
      <c r="G3" s="10"/>
      <c r="H3" s="23"/>
      <c r="I3" s="10"/>
      <c r="J3" s="18"/>
      <c r="K3" s="18"/>
      <c r="L3" s="18"/>
      <c r="M3" s="18"/>
      <c r="N3" s="18"/>
      <c r="O3" s="18"/>
      <c r="P3" s="18"/>
      <c r="Q3" s="18"/>
      <c r="R3" s="18"/>
      <c r="S3" s="18"/>
      <c r="T3" s="22"/>
      <c r="U3" s="22"/>
      <c r="V3" s="22"/>
      <c r="W3" s="22"/>
      <c r="X3" s="22"/>
    </row>
    <row r="4" spans="1:24" ht="13.15" x14ac:dyDescent="0.4">
      <c r="A4" s="17"/>
      <c r="B4" s="16"/>
      <c r="C4" s="16"/>
      <c r="D4" s="10"/>
      <c r="E4" s="10"/>
      <c r="F4" s="10"/>
      <c r="G4" s="10"/>
      <c r="H4" s="23"/>
      <c r="I4" s="10"/>
      <c r="J4" s="18"/>
      <c r="K4" s="18"/>
      <c r="L4" s="18"/>
      <c r="M4" s="18"/>
      <c r="N4" s="18"/>
      <c r="O4" s="18"/>
      <c r="P4" s="18"/>
      <c r="Q4" s="18"/>
      <c r="R4" s="18"/>
      <c r="S4" s="18"/>
      <c r="T4" s="22"/>
      <c r="U4" s="22"/>
      <c r="V4" s="22"/>
      <c r="W4" s="22"/>
      <c r="X4" s="22"/>
    </row>
    <row r="5" spans="1:24" ht="13.15" x14ac:dyDescent="0.4">
      <c r="A5" s="17"/>
      <c r="B5" s="16"/>
      <c r="C5" s="16"/>
      <c r="D5" s="10"/>
      <c r="E5" s="10"/>
      <c r="F5" s="10"/>
      <c r="G5" s="10"/>
      <c r="H5" s="23"/>
      <c r="I5" s="10"/>
      <c r="J5" s="18"/>
      <c r="K5" s="18"/>
      <c r="L5" s="18"/>
      <c r="M5" s="18"/>
      <c r="N5" s="18"/>
      <c r="O5" s="18"/>
      <c r="P5" s="18"/>
      <c r="Q5" s="18"/>
      <c r="R5" s="18"/>
      <c r="S5" s="18"/>
      <c r="T5" s="22"/>
      <c r="U5" s="22"/>
      <c r="V5" s="22"/>
      <c r="W5" s="22"/>
      <c r="X5" s="22"/>
    </row>
    <row r="6" spans="1:24" ht="13.15" x14ac:dyDescent="0.4">
      <c r="A6" s="17"/>
      <c r="B6" s="16"/>
      <c r="C6" s="16"/>
      <c r="D6" s="10"/>
      <c r="E6" s="10"/>
      <c r="F6" s="10"/>
      <c r="G6" s="10"/>
      <c r="H6" s="23"/>
      <c r="I6" s="10"/>
      <c r="J6" s="18"/>
      <c r="K6" s="18"/>
      <c r="L6" s="18"/>
      <c r="M6" s="18"/>
      <c r="N6" s="18"/>
      <c r="O6" s="18"/>
      <c r="P6" s="18"/>
      <c r="Q6" s="18"/>
      <c r="R6" s="18"/>
      <c r="S6" s="18"/>
      <c r="T6" s="22"/>
      <c r="U6" s="22"/>
      <c r="V6" s="22"/>
      <c r="W6" s="22"/>
      <c r="X6" s="22"/>
    </row>
    <row r="7" spans="1:24" ht="13.15" x14ac:dyDescent="0.4">
      <c r="A7" s="17"/>
      <c r="B7" s="18"/>
      <c r="C7" s="18"/>
      <c r="E7" s="10"/>
      <c r="F7" s="10"/>
      <c r="G7" s="10"/>
      <c r="H7" s="23"/>
      <c r="I7" s="10"/>
      <c r="J7" s="18"/>
      <c r="K7" s="18"/>
      <c r="L7" s="18"/>
      <c r="M7" s="18"/>
      <c r="N7" s="18"/>
      <c r="O7" s="18"/>
      <c r="P7" s="18"/>
      <c r="Q7" s="18"/>
      <c r="R7" s="18"/>
      <c r="S7" s="18"/>
      <c r="T7" s="22"/>
      <c r="U7" s="22"/>
      <c r="V7" s="22"/>
      <c r="W7" s="22"/>
      <c r="X7" s="22"/>
    </row>
    <row r="8" spans="1:24" ht="13.15" x14ac:dyDescent="0.4">
      <c r="A8" s="8"/>
      <c r="B8" s="10"/>
      <c r="C8" s="10"/>
      <c r="D8" s="10"/>
      <c r="E8" s="10"/>
      <c r="F8" s="10"/>
      <c r="G8" s="10"/>
      <c r="H8" s="23"/>
      <c r="I8" s="10"/>
      <c r="J8" s="18"/>
      <c r="K8" s="18"/>
      <c r="L8" s="18"/>
      <c r="M8" s="18"/>
      <c r="N8" s="18"/>
      <c r="O8" s="18"/>
      <c r="P8" s="18"/>
      <c r="Q8" s="18"/>
      <c r="R8" s="18"/>
      <c r="S8" s="18"/>
      <c r="T8" s="22"/>
      <c r="U8" s="22"/>
      <c r="V8" s="22"/>
      <c r="W8" s="22"/>
      <c r="X8" s="22"/>
    </row>
    <row r="9" spans="1:24" ht="13.15" x14ac:dyDescent="0.4">
      <c r="A9" s="8"/>
      <c r="B9" s="10"/>
      <c r="C9" s="10"/>
      <c r="D9" s="10"/>
      <c r="E9" s="10"/>
      <c r="F9" s="10"/>
      <c r="G9" s="10"/>
      <c r="H9" s="23"/>
      <c r="I9" s="10"/>
      <c r="J9" s="18"/>
      <c r="K9" s="18"/>
      <c r="L9" s="18"/>
      <c r="M9" s="18"/>
      <c r="N9" s="18"/>
      <c r="O9" s="18"/>
      <c r="P9" s="18"/>
      <c r="Q9" s="18"/>
      <c r="R9" s="18"/>
      <c r="S9" s="18"/>
      <c r="T9" s="22"/>
      <c r="U9" s="22"/>
      <c r="V9" s="22"/>
      <c r="W9" s="22"/>
      <c r="X9" s="22"/>
    </row>
    <row r="10" spans="1:24" ht="13.15" x14ac:dyDescent="0.4">
      <c r="A10" s="8"/>
      <c r="B10" s="10"/>
      <c r="C10" s="10"/>
      <c r="D10" s="10"/>
      <c r="E10" s="10"/>
      <c r="F10" s="10"/>
      <c r="G10" s="10"/>
      <c r="H10" s="23"/>
      <c r="I10" s="10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2"/>
      <c r="U10" s="22"/>
      <c r="V10" s="22"/>
      <c r="W10" s="22"/>
      <c r="X10" s="2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X2"/>
  <sheetViews>
    <sheetView workbookViewId="0"/>
  </sheetViews>
  <sheetFormatPr defaultColWidth="10.87890625" defaultRowHeight="12.4" x14ac:dyDescent="0.3"/>
  <cols>
    <col min="1" max="1" width="10.234375" style="26" bestFit="1" customWidth="1"/>
    <col min="2" max="2" width="10.1171875" style="12" bestFit="1" customWidth="1"/>
    <col min="3" max="3" width="9.64453125" style="12" bestFit="1" customWidth="1"/>
    <col min="4" max="4" width="8.234375" style="12" bestFit="1" customWidth="1"/>
    <col min="5" max="5" width="10.1171875" style="12" bestFit="1" customWidth="1"/>
    <col min="6" max="6" width="10.3515625" style="12" bestFit="1" customWidth="1"/>
    <col min="7" max="7" width="6.3515625" style="12" bestFit="1" customWidth="1"/>
    <col min="8" max="8" width="7.64453125" style="12" bestFit="1" customWidth="1"/>
    <col min="9" max="14" width="8.234375" style="12" bestFit="1" customWidth="1"/>
    <col min="15" max="19" width="10.3515625" style="12" bestFit="1" customWidth="1"/>
    <col min="20" max="24" width="9.64453125" style="12" bestFit="1" customWidth="1"/>
    <col min="25" max="16384" width="10.87890625" style="12"/>
  </cols>
  <sheetData>
    <row r="1" spans="1:24" s="32" customFormat="1" ht="26.25" x14ac:dyDescent="0.4">
      <c r="A1" s="7" t="s">
        <v>48</v>
      </c>
      <c r="B1" s="28" t="s">
        <v>117</v>
      </c>
      <c r="C1" s="28" t="s">
        <v>123</v>
      </c>
      <c r="D1" s="28" t="s">
        <v>118</v>
      </c>
      <c r="E1" s="28" t="s">
        <v>125</v>
      </c>
      <c r="F1" s="28" t="s">
        <v>127</v>
      </c>
      <c r="G1" s="28" t="s">
        <v>119</v>
      </c>
      <c r="H1" s="28" t="s">
        <v>122</v>
      </c>
      <c r="I1" s="28" t="s">
        <v>118</v>
      </c>
      <c r="J1" s="28" t="s">
        <v>120</v>
      </c>
      <c r="K1" s="28" t="s">
        <v>45</v>
      </c>
      <c r="L1" s="28" t="s">
        <v>46</v>
      </c>
      <c r="M1" s="28" t="s">
        <v>47</v>
      </c>
      <c r="N1" s="28" t="s">
        <v>121</v>
      </c>
      <c r="O1" s="28" t="s">
        <v>129</v>
      </c>
      <c r="P1" s="28" t="s">
        <v>130</v>
      </c>
      <c r="Q1" s="28" t="s">
        <v>131</v>
      </c>
      <c r="R1" s="28" t="s">
        <v>132</v>
      </c>
      <c r="S1" s="28" t="s">
        <v>133</v>
      </c>
      <c r="T1" s="30" t="s">
        <v>4</v>
      </c>
      <c r="U1" s="30" t="s">
        <v>0</v>
      </c>
      <c r="V1" s="30" t="s">
        <v>1</v>
      </c>
      <c r="W1" s="30" t="s">
        <v>2</v>
      </c>
      <c r="X1" s="30" t="s">
        <v>3</v>
      </c>
    </row>
    <row r="2" spans="1:24" ht="13.15" x14ac:dyDescent="0.4">
      <c r="A2" s="8" t="s">
        <v>30</v>
      </c>
      <c r="B2" s="10">
        <v>36581</v>
      </c>
      <c r="C2" s="10">
        <v>25422</v>
      </c>
      <c r="D2" s="10">
        <v>44708</v>
      </c>
      <c r="E2" s="10">
        <f>C2</f>
        <v>25422</v>
      </c>
      <c r="F2" s="10">
        <f>E2+D2</f>
        <v>70130</v>
      </c>
      <c r="G2" s="10">
        <f>D2-B2</f>
        <v>8127</v>
      </c>
      <c r="H2" s="23">
        <f>G2/B2</f>
        <v>0.22216451163172138</v>
      </c>
      <c r="I2" s="10">
        <f>D2</f>
        <v>44708</v>
      </c>
      <c r="J2" s="18">
        <f>I2*(1+$H2)</f>
        <v>54640.530986031001</v>
      </c>
      <c r="K2" s="18">
        <f>J2*(1+$H2)</f>
        <v>66779.717867840518</v>
      </c>
      <c r="L2" s="18">
        <f t="shared" ref="L2:N2" si="0">K2*(1+$H2)</f>
        <v>81615.801274853453</v>
      </c>
      <c r="M2" s="18">
        <f t="shared" si="0"/>
        <v>99747.935906512896</v>
      </c>
      <c r="N2" s="18">
        <f t="shared" si="0"/>
        <v>121908.38737345558</v>
      </c>
      <c r="O2" s="18">
        <f>J2+$E2</f>
        <v>80062.530986030994</v>
      </c>
      <c r="P2" s="18">
        <f t="shared" ref="P2:S2" si="1">K2+$E2</f>
        <v>92201.717867840518</v>
      </c>
      <c r="Q2" s="18">
        <f t="shared" si="1"/>
        <v>107037.80127485345</v>
      </c>
      <c r="R2" s="18">
        <f t="shared" si="1"/>
        <v>125169.9359065129</v>
      </c>
      <c r="S2" s="18">
        <f t="shared" si="1"/>
        <v>147330.38737345557</v>
      </c>
      <c r="T2" s="22">
        <f>J2/O2</f>
        <v>0.68247319080587743</v>
      </c>
      <c r="U2" s="22">
        <f>K2/P2</f>
        <v>0.7242784561081691</v>
      </c>
      <c r="V2" s="22">
        <f t="shared" ref="V2:X2" si="2">L2/Q2</f>
        <v>0.76249512137566278</v>
      </c>
      <c r="W2" s="22">
        <f t="shared" si="2"/>
        <v>0.79690011170903519</v>
      </c>
      <c r="X2" s="22">
        <f t="shared" si="2"/>
        <v>0.82744903849631601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Y9"/>
  <sheetViews>
    <sheetView workbookViewId="0"/>
  </sheetViews>
  <sheetFormatPr defaultColWidth="10.87890625" defaultRowHeight="12.4" x14ac:dyDescent="0.3"/>
  <cols>
    <col min="1" max="1" width="10.234375" style="26" bestFit="1" customWidth="1"/>
    <col min="2" max="2" width="8.76171875" style="12" bestFit="1" customWidth="1"/>
    <col min="3" max="3" width="10.1171875" style="12" bestFit="1" customWidth="1"/>
    <col min="4" max="4" width="9.64453125" style="12" bestFit="1" customWidth="1"/>
    <col min="5" max="5" width="8.234375" style="12" bestFit="1" customWidth="1"/>
    <col min="6" max="6" width="10.1171875" style="12" bestFit="1" customWidth="1"/>
    <col min="7" max="7" width="10.3515625" style="12" bestFit="1" customWidth="1"/>
    <col min="8" max="8" width="6.3515625" style="12" bestFit="1" customWidth="1"/>
    <col min="9" max="9" width="7.64453125" style="12" bestFit="1" customWidth="1"/>
    <col min="10" max="15" width="8.234375" style="12" bestFit="1" customWidth="1"/>
    <col min="16" max="20" width="10.3515625" style="12" bestFit="1" customWidth="1"/>
    <col min="21" max="25" width="9.64453125" style="12" bestFit="1" customWidth="1"/>
    <col min="26" max="16384" width="10.87890625" style="12"/>
  </cols>
  <sheetData>
    <row r="1" spans="1:25" s="32" customFormat="1" ht="26.25" x14ac:dyDescent="0.4">
      <c r="A1" s="7" t="s">
        <v>48</v>
      </c>
      <c r="B1" s="28" t="s">
        <v>49</v>
      </c>
      <c r="C1" s="28" t="s">
        <v>117</v>
      </c>
      <c r="D1" s="28" t="s">
        <v>123</v>
      </c>
      <c r="E1" s="28" t="s">
        <v>118</v>
      </c>
      <c r="F1" s="28" t="s">
        <v>125</v>
      </c>
      <c r="G1" s="28" t="s">
        <v>127</v>
      </c>
      <c r="H1" s="28" t="s">
        <v>119</v>
      </c>
      <c r="I1" s="28" t="s">
        <v>122</v>
      </c>
      <c r="J1" s="28" t="s">
        <v>118</v>
      </c>
      <c r="K1" s="28" t="s">
        <v>120</v>
      </c>
      <c r="L1" s="28" t="s">
        <v>45</v>
      </c>
      <c r="M1" s="28" t="s">
        <v>46</v>
      </c>
      <c r="N1" s="28" t="s">
        <v>47</v>
      </c>
      <c r="O1" s="28" t="s">
        <v>121</v>
      </c>
      <c r="P1" s="28" t="s">
        <v>129</v>
      </c>
      <c r="Q1" s="28" t="s">
        <v>130</v>
      </c>
      <c r="R1" s="28" t="s">
        <v>131</v>
      </c>
      <c r="S1" s="28" t="s">
        <v>132</v>
      </c>
      <c r="T1" s="28" t="s">
        <v>133</v>
      </c>
      <c r="U1" s="30" t="s">
        <v>4</v>
      </c>
      <c r="V1" s="30" t="s">
        <v>0</v>
      </c>
      <c r="W1" s="30" t="s">
        <v>1</v>
      </c>
      <c r="X1" s="30" t="s">
        <v>2</v>
      </c>
      <c r="Y1" s="30" t="s">
        <v>3</v>
      </c>
    </row>
    <row r="2" spans="1:25" ht="13.15" x14ac:dyDescent="0.4">
      <c r="A2" s="15" t="s">
        <v>50</v>
      </c>
      <c r="B2" s="6">
        <v>26</v>
      </c>
      <c r="C2" s="16">
        <v>2162</v>
      </c>
      <c r="D2" s="16">
        <v>277</v>
      </c>
      <c r="E2" s="4">
        <v>2421</v>
      </c>
      <c r="F2" s="10">
        <f>D2</f>
        <v>277</v>
      </c>
      <c r="G2" s="10">
        <f>F2+E2</f>
        <v>2698</v>
      </c>
      <c r="H2" s="10">
        <f>E2-C2</f>
        <v>259</v>
      </c>
      <c r="I2" s="23">
        <f>H2/C2</f>
        <v>0.11979648473635522</v>
      </c>
      <c r="J2" s="10">
        <f>E2</f>
        <v>2421</v>
      </c>
      <c r="K2" s="18">
        <f>J2*(1+$I2)</f>
        <v>2711.027289546716</v>
      </c>
      <c r="L2" s="18">
        <f>K2*(1+$I2)</f>
        <v>3035.7988288587417</v>
      </c>
      <c r="M2" s="18">
        <f t="shared" ref="M2:O8" si="0">L2*(1+$I2)</f>
        <v>3399.4768569227631</v>
      </c>
      <c r="N2" s="18">
        <f t="shared" si="0"/>
        <v>3806.722234324704</v>
      </c>
      <c r="O2" s="18">
        <f t="shared" si="0"/>
        <v>4262.7541763645277</v>
      </c>
      <c r="P2" s="18">
        <f>K2+$F2</f>
        <v>2988.027289546716</v>
      </c>
      <c r="Q2" s="18">
        <f t="shared" ref="Q2:T8" si="1">L2+$F2</f>
        <v>3312.7988288587417</v>
      </c>
      <c r="R2" s="18">
        <f t="shared" si="1"/>
        <v>3676.4768569227631</v>
      </c>
      <c r="S2" s="18">
        <f t="shared" si="1"/>
        <v>4083.722234324704</v>
      </c>
      <c r="T2" s="18">
        <f t="shared" si="1"/>
        <v>4539.7541763645277</v>
      </c>
      <c r="U2" s="22">
        <f>K2/P2</f>
        <v>0.90729669673063096</v>
      </c>
      <c r="V2" s="22">
        <f>L2/Q2</f>
        <v>0.91638490161642971</v>
      </c>
      <c r="W2" s="22">
        <f t="shared" ref="W2:Y8" si="2">M2/R2</f>
        <v>0.92465612846755385</v>
      </c>
      <c r="X2" s="22">
        <f t="shared" si="2"/>
        <v>0.93216972553330246</v>
      </c>
      <c r="Y2" s="22">
        <f t="shared" si="2"/>
        <v>0.93898348032980417</v>
      </c>
    </row>
    <row r="3" spans="1:25" ht="13.15" x14ac:dyDescent="0.4">
      <c r="A3" s="15" t="s">
        <v>67</v>
      </c>
      <c r="B3" s="6">
        <v>6</v>
      </c>
      <c r="C3" s="14">
        <v>423</v>
      </c>
      <c r="D3" s="14">
        <v>152</v>
      </c>
      <c r="E3" s="1">
        <v>552</v>
      </c>
      <c r="F3" s="18">
        <f>D3</f>
        <v>152</v>
      </c>
      <c r="G3" s="10">
        <f t="shared" ref="G3:G8" si="3">F3+E3</f>
        <v>704</v>
      </c>
      <c r="H3" s="10">
        <f t="shared" ref="H3:H7" si="4">E3-C3</f>
        <v>129</v>
      </c>
      <c r="I3" s="23">
        <f t="shared" ref="I3:I8" si="5">H3/C3</f>
        <v>0.30496453900709219</v>
      </c>
      <c r="J3" s="10">
        <f t="shared" ref="J3:J8" si="6">E3</f>
        <v>552</v>
      </c>
      <c r="K3" s="18">
        <f t="shared" ref="K3:L8" si="7">J3*(1+$I3)</f>
        <v>720.340425531915</v>
      </c>
      <c r="L3" s="18">
        <f t="shared" si="7"/>
        <v>940.01871133242821</v>
      </c>
      <c r="M3" s="18">
        <f t="shared" si="0"/>
        <v>1226.6910842919631</v>
      </c>
      <c r="N3" s="18">
        <f t="shared" si="0"/>
        <v>1600.7883653171718</v>
      </c>
      <c r="O3" s="18">
        <f t="shared" si="0"/>
        <v>2088.97205119404</v>
      </c>
      <c r="P3" s="18">
        <f t="shared" ref="P3:P8" si="8">K3+$F3</f>
        <v>872.340425531915</v>
      </c>
      <c r="Q3" s="18">
        <f t="shared" si="1"/>
        <v>1092.0187113324282</v>
      </c>
      <c r="R3" s="18">
        <f t="shared" si="1"/>
        <v>1378.6910842919631</v>
      </c>
      <c r="S3" s="18">
        <f t="shared" si="1"/>
        <v>1752.7883653171718</v>
      </c>
      <c r="T3" s="18">
        <f t="shared" si="1"/>
        <v>2240.97205119404</v>
      </c>
      <c r="U3" s="22">
        <f t="shared" ref="U3:U8" si="9">K3/P3</f>
        <v>0.82575609756097568</v>
      </c>
      <c r="V3" s="22">
        <f t="shared" ref="V3:V8" si="10">L3/Q3</f>
        <v>0.86080824584540594</v>
      </c>
      <c r="W3" s="22">
        <f t="shared" si="2"/>
        <v>0.88975050195667238</v>
      </c>
      <c r="X3" s="22">
        <f t="shared" si="2"/>
        <v>0.91328103095179136</v>
      </c>
      <c r="Y3" s="22">
        <f t="shared" si="2"/>
        <v>0.9321722910738619</v>
      </c>
    </row>
    <row r="4" spans="1:25" ht="13.15" x14ac:dyDescent="0.4">
      <c r="A4" s="15" t="s">
        <v>82</v>
      </c>
      <c r="B4" s="6">
        <v>47</v>
      </c>
      <c r="C4" s="14">
        <v>292</v>
      </c>
      <c r="D4" s="14">
        <v>121</v>
      </c>
      <c r="E4" s="1">
        <v>268</v>
      </c>
      <c r="F4" s="10">
        <f t="shared" ref="F4:F8" si="11">D4</f>
        <v>121</v>
      </c>
      <c r="G4" s="10">
        <f t="shared" si="3"/>
        <v>389</v>
      </c>
      <c r="H4" s="18">
        <f>E4-C4</f>
        <v>-24</v>
      </c>
      <c r="I4" s="23">
        <f t="shared" si="5"/>
        <v>-8.2191780821917804E-2</v>
      </c>
      <c r="J4" s="10">
        <f t="shared" si="6"/>
        <v>268</v>
      </c>
      <c r="K4" s="18">
        <f t="shared" si="7"/>
        <v>245.97260273972603</v>
      </c>
      <c r="L4" s="18">
        <f t="shared" si="7"/>
        <v>225.75567648714582</v>
      </c>
      <c r="M4" s="18">
        <f t="shared" si="0"/>
        <v>207.20041540601053</v>
      </c>
      <c r="N4" s="18">
        <f t="shared" si="0"/>
        <v>190.1702442767494</v>
      </c>
      <c r="O4" s="18">
        <f t="shared" si="0"/>
        <v>174.53981324030426</v>
      </c>
      <c r="P4" s="18">
        <f t="shared" si="8"/>
        <v>366.97260273972603</v>
      </c>
      <c r="Q4" s="18">
        <f t="shared" si="1"/>
        <v>346.75567648714582</v>
      </c>
      <c r="R4" s="18">
        <f t="shared" si="1"/>
        <v>328.20041540601051</v>
      </c>
      <c r="S4" s="18">
        <f t="shared" si="1"/>
        <v>311.17024427674937</v>
      </c>
      <c r="T4" s="18">
        <f t="shared" si="1"/>
        <v>295.53981324030428</v>
      </c>
      <c r="U4" s="22">
        <f t="shared" si="9"/>
        <v>0.67027511291948183</v>
      </c>
      <c r="V4" s="22">
        <f t="shared" si="10"/>
        <v>0.65105113425739281</v>
      </c>
      <c r="W4" s="22">
        <f t="shared" si="2"/>
        <v>0.63132283105031062</v>
      </c>
      <c r="X4" s="22">
        <f t="shared" si="2"/>
        <v>0.61114533852284192</v>
      </c>
      <c r="Y4" s="22">
        <f t="shared" si="2"/>
        <v>0.59057969661226462</v>
      </c>
    </row>
    <row r="5" spans="1:25" ht="13.15" x14ac:dyDescent="0.4">
      <c r="A5" s="15" t="s">
        <v>92</v>
      </c>
      <c r="B5" s="6">
        <v>6</v>
      </c>
      <c r="C5" s="16">
        <v>235</v>
      </c>
      <c r="D5" s="16">
        <v>209</v>
      </c>
      <c r="E5" s="4">
        <v>278</v>
      </c>
      <c r="F5" s="10">
        <f t="shared" si="11"/>
        <v>209</v>
      </c>
      <c r="G5" s="18">
        <f>F5+E5</f>
        <v>487</v>
      </c>
      <c r="H5" s="10">
        <f t="shared" si="4"/>
        <v>43</v>
      </c>
      <c r="I5" s="23">
        <f t="shared" si="5"/>
        <v>0.18297872340425531</v>
      </c>
      <c r="J5" s="10">
        <f t="shared" si="6"/>
        <v>278</v>
      </c>
      <c r="K5" s="18">
        <f t="shared" si="7"/>
        <v>328.86808510638298</v>
      </c>
      <c r="L5" s="18">
        <f t="shared" si="7"/>
        <v>389.04394748755089</v>
      </c>
      <c r="M5" s="18">
        <f t="shared" si="0"/>
        <v>460.23071234697505</v>
      </c>
      <c r="N5" s="18">
        <f t="shared" si="0"/>
        <v>544.44314056365556</v>
      </c>
      <c r="O5" s="18">
        <f t="shared" si="0"/>
        <v>644.06465139019679</v>
      </c>
      <c r="P5" s="18">
        <f t="shared" si="8"/>
        <v>537.86808510638298</v>
      </c>
      <c r="Q5" s="18">
        <f t="shared" si="1"/>
        <v>598.04394748755089</v>
      </c>
      <c r="R5" s="18">
        <f t="shared" si="1"/>
        <v>669.230712346975</v>
      </c>
      <c r="S5" s="18">
        <f t="shared" si="1"/>
        <v>753.44314056365556</v>
      </c>
      <c r="T5" s="18">
        <f t="shared" si="1"/>
        <v>853.06465139019679</v>
      </c>
      <c r="U5" s="22">
        <f t="shared" si="9"/>
        <v>0.6114288878867713</v>
      </c>
      <c r="V5" s="22">
        <f t="shared" si="10"/>
        <v>0.65052735525870253</v>
      </c>
      <c r="W5" s="22">
        <f t="shared" si="2"/>
        <v>0.68770112288026608</v>
      </c>
      <c r="X5" s="22">
        <f t="shared" si="2"/>
        <v>0.72260680501564356</v>
      </c>
      <c r="Y5" s="22">
        <f t="shared" si="2"/>
        <v>0.75500098420512074</v>
      </c>
    </row>
    <row r="6" spans="1:25" ht="13.15" x14ac:dyDescent="0.4">
      <c r="A6" s="15" t="s">
        <v>99</v>
      </c>
      <c r="B6" s="6">
        <v>19</v>
      </c>
      <c r="C6" s="14">
        <v>548</v>
      </c>
      <c r="D6" s="14">
        <v>14</v>
      </c>
      <c r="E6" s="1">
        <v>473</v>
      </c>
      <c r="F6" s="10">
        <f t="shared" si="11"/>
        <v>14</v>
      </c>
      <c r="G6" s="10">
        <f t="shared" si="3"/>
        <v>487</v>
      </c>
      <c r="H6" s="10">
        <f t="shared" si="4"/>
        <v>-75</v>
      </c>
      <c r="I6" s="23">
        <f t="shared" si="5"/>
        <v>-0.13686131386861314</v>
      </c>
      <c r="J6" s="10">
        <f t="shared" si="6"/>
        <v>473</v>
      </c>
      <c r="K6" s="18">
        <f t="shared" si="7"/>
        <v>408.26459854014598</v>
      </c>
      <c r="L6" s="18">
        <f t="shared" si="7"/>
        <v>352.38896917789975</v>
      </c>
      <c r="M6" s="18">
        <f t="shared" si="0"/>
        <v>304.16055186340617</v>
      </c>
      <c r="N6" s="18">
        <f t="shared" si="0"/>
        <v>262.53273910837794</v>
      </c>
      <c r="O6" s="18">
        <f t="shared" si="0"/>
        <v>226.60216350047949</v>
      </c>
      <c r="P6" s="18">
        <f t="shared" si="8"/>
        <v>422.26459854014598</v>
      </c>
      <c r="Q6" s="18">
        <f t="shared" si="1"/>
        <v>366.38896917789975</v>
      </c>
      <c r="R6" s="18">
        <f t="shared" si="1"/>
        <v>318.16055186340617</v>
      </c>
      <c r="S6" s="18">
        <f t="shared" si="1"/>
        <v>276.53273910837794</v>
      </c>
      <c r="T6" s="18">
        <f t="shared" si="1"/>
        <v>240.60216350047949</v>
      </c>
      <c r="U6" s="22">
        <f t="shared" si="9"/>
        <v>0.96684543282008284</v>
      </c>
      <c r="V6" s="22">
        <f t="shared" si="10"/>
        <v>0.96178924264173926</v>
      </c>
      <c r="W6" s="22">
        <f t="shared" si="2"/>
        <v>0.95599705897539888</v>
      </c>
      <c r="X6" s="22">
        <f t="shared" si="2"/>
        <v>0.94937308311073731</v>
      </c>
      <c r="Y6" s="22">
        <f t="shared" si="2"/>
        <v>0.94181265955253102</v>
      </c>
    </row>
    <row r="7" spans="1:25" ht="13.15" x14ac:dyDescent="0.4">
      <c r="A7" s="17" t="s">
        <v>98</v>
      </c>
      <c r="B7" s="5">
        <v>15</v>
      </c>
      <c r="C7" s="5">
        <v>140</v>
      </c>
      <c r="D7" s="5">
        <v>507</v>
      </c>
      <c r="E7" s="5">
        <v>417</v>
      </c>
      <c r="F7" s="10">
        <f t="shared" si="11"/>
        <v>507</v>
      </c>
      <c r="G7" s="10">
        <f t="shared" si="3"/>
        <v>924</v>
      </c>
      <c r="H7" s="10">
        <f t="shared" si="4"/>
        <v>277</v>
      </c>
      <c r="I7" s="23">
        <f t="shared" si="5"/>
        <v>1.9785714285714286</v>
      </c>
      <c r="J7" s="10">
        <f t="shared" si="6"/>
        <v>417</v>
      </c>
      <c r="K7" s="18">
        <f t="shared" si="7"/>
        <v>1242.0642857142857</v>
      </c>
      <c r="L7" s="18">
        <f t="shared" si="7"/>
        <v>3699.5771938775511</v>
      </c>
      <c r="M7" s="18">
        <f t="shared" si="0"/>
        <v>11019.454927478135</v>
      </c>
      <c r="N7" s="18">
        <f t="shared" si="0"/>
        <v>32822.233605417015</v>
      </c>
      <c r="O7" s="18">
        <f t="shared" si="0"/>
        <v>97763.367238992112</v>
      </c>
      <c r="P7" s="18">
        <f t="shared" si="8"/>
        <v>1749.0642857142857</v>
      </c>
      <c r="Q7" s="18">
        <f t="shared" si="1"/>
        <v>4206.5771938775506</v>
      </c>
      <c r="R7" s="18">
        <f t="shared" si="1"/>
        <v>11526.454927478135</v>
      </c>
      <c r="S7" s="18">
        <f t="shared" si="1"/>
        <v>33329.233605417015</v>
      </c>
      <c r="T7" s="18">
        <f t="shared" si="1"/>
        <v>98270.367238992112</v>
      </c>
      <c r="U7" s="22">
        <f t="shared" si="9"/>
        <v>0.71013072295798974</v>
      </c>
      <c r="V7" s="22">
        <f t="shared" si="10"/>
        <v>0.87947445711018657</v>
      </c>
      <c r="W7" s="22">
        <f t="shared" si="2"/>
        <v>0.9560142295970504</v>
      </c>
      <c r="X7" s="22">
        <f t="shared" si="2"/>
        <v>0.98478812906404189</v>
      </c>
      <c r="Y7" s="22">
        <f t="shared" si="2"/>
        <v>0.99484076416681155</v>
      </c>
    </row>
    <row r="8" spans="1:25" ht="13.15" x14ac:dyDescent="0.4">
      <c r="A8" s="15" t="s">
        <v>109</v>
      </c>
      <c r="B8" s="6">
        <v>91</v>
      </c>
      <c r="C8" s="6">
        <v>276</v>
      </c>
      <c r="D8" s="6">
        <v>47</v>
      </c>
      <c r="E8" s="6">
        <v>185</v>
      </c>
      <c r="F8" s="10">
        <f t="shared" si="11"/>
        <v>47</v>
      </c>
      <c r="G8" s="10">
        <f t="shared" si="3"/>
        <v>232</v>
      </c>
      <c r="H8" s="18">
        <f>E8-C8</f>
        <v>-91</v>
      </c>
      <c r="I8" s="23">
        <f t="shared" si="5"/>
        <v>-0.32971014492753625</v>
      </c>
      <c r="J8" s="10">
        <f t="shared" si="6"/>
        <v>185</v>
      </c>
      <c r="K8" s="18">
        <f t="shared" si="7"/>
        <v>124.0036231884058</v>
      </c>
      <c r="L8" s="18">
        <f t="shared" si="7"/>
        <v>83.118370615416922</v>
      </c>
      <c r="M8" s="18">
        <f t="shared" si="0"/>
        <v>55.713400593667139</v>
      </c>
      <c r="N8" s="18">
        <f t="shared" si="0"/>
        <v>37.344127209523265</v>
      </c>
      <c r="O8" s="18">
        <f t="shared" si="0"/>
        <v>25.031389615079</v>
      </c>
      <c r="P8" s="18">
        <f t="shared" si="8"/>
        <v>171.00362318840581</v>
      </c>
      <c r="Q8" s="18">
        <f t="shared" si="1"/>
        <v>130.11837061541692</v>
      </c>
      <c r="R8" s="18">
        <f t="shared" si="1"/>
        <v>102.71340059366713</v>
      </c>
      <c r="S8" s="18">
        <f t="shared" si="1"/>
        <v>84.344127209523265</v>
      </c>
      <c r="T8" s="18">
        <f t="shared" si="1"/>
        <v>72.031389615079007</v>
      </c>
      <c r="U8" s="22">
        <f t="shared" si="9"/>
        <v>0.72515202237430343</v>
      </c>
      <c r="V8" s="22">
        <f t="shared" si="10"/>
        <v>0.6387904353727647</v>
      </c>
      <c r="W8" s="22">
        <f t="shared" si="2"/>
        <v>0.54241608467495517</v>
      </c>
      <c r="X8" s="22">
        <f t="shared" si="2"/>
        <v>0.44275906865163167</v>
      </c>
      <c r="Y8" s="22">
        <f t="shared" si="2"/>
        <v>0.34750668769326287</v>
      </c>
    </row>
    <row r="9" spans="1:25" x14ac:dyDescent="0.3">
      <c r="C9" s="24">
        <f>SUM(C2:C8)</f>
        <v>4076</v>
      </c>
      <c r="D9" s="24">
        <f t="shared" ref="D9:E9" si="12">SUM(D2:D8)</f>
        <v>1327</v>
      </c>
      <c r="E9" s="24">
        <f t="shared" si="12"/>
        <v>4594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CJM</vt:lpstr>
      <vt:lpstr>DSC</vt:lpstr>
      <vt:lpstr>NOS</vt:lpstr>
      <vt:lpstr>CMM</vt:lpstr>
      <vt:lpstr>MSC</vt:lpstr>
      <vt:lpstr>CHILD DISTRICT</vt:lpstr>
      <vt:lpstr>CHILD METRO</vt:lpstr>
      <vt:lpstr>CHOWKI</vt:lpstr>
      <vt:lpstr>PUBLIC SAFETY</vt:lpstr>
      <vt:lpstr>SPECIAL JUDGE</vt:lpstr>
      <vt:lpstr>SPEEDY TRIAL</vt:lpstr>
      <vt:lpstr>ALL COURTS</vt:lpstr>
      <vt:lpstr>ALL COURTS ALT VERSION</vt:lpstr>
      <vt:lpstr>ALL COURT FINAL VERSION</vt:lpstr>
      <vt:lpstr>CJM ALT VERSION</vt:lpstr>
      <vt:lpstr>DSC ALT VERSION</vt:lpstr>
      <vt:lpstr>NOS ALT VERSION</vt:lpstr>
      <vt:lpstr>CMM ALT VERSION</vt:lpstr>
      <vt:lpstr>MSC ALT VERSION</vt:lpstr>
      <vt:lpstr>CHILD DISTRICT ALT VERSION</vt:lpstr>
      <vt:lpstr>CHILD METRO ALT VERSION</vt:lpstr>
      <vt:lpstr>CHOWKI ALT VERSION</vt:lpstr>
      <vt:lpstr>PUBLIC SAFETY ALT VERSION</vt:lpstr>
      <vt:lpstr>SPECIAL JUDGE ALT VERSION</vt:lpstr>
      <vt:lpstr>SPEEDY TRIAL ALT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Baltzer</dc:creator>
  <cp:lastModifiedBy>Eric Cadora</cp:lastModifiedBy>
  <dcterms:created xsi:type="dcterms:W3CDTF">2018-05-16T03:05:28Z</dcterms:created>
  <dcterms:modified xsi:type="dcterms:W3CDTF">2018-07-23T05:22:33Z</dcterms:modified>
</cp:coreProperties>
</file>